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b.amanov\Desktop\290-2026 молек сито\"/>
    </mc:Choice>
  </mc:AlternateContent>
  <xr:revisionPtr revIDLastSave="0" documentId="8_{B4E59F2D-45B8-4FAE-897D-E79461D2792A}" xr6:coauthVersionLast="47" xr6:coauthVersionMax="47" xr10:uidLastSave="{00000000-0000-0000-0000-000000000000}"/>
  <bookViews>
    <workbookView xWindow="-120" yWindow="-120" windowWidth="29040" windowHeight="15840" tabRatio="879" xr2:uid="{00000000-000D-0000-FFFF-FFFF00000000}"/>
  </bookViews>
  <sheets>
    <sheet name="Zeolite Questionnaire" sheetId="1" r:id="rId1"/>
    <sheet name="Справочник Установка" sheetId="2" state="hidden" r:id="rId2"/>
    <sheet name="Место установки" sheetId="3" state="hidden" r:id="rId3"/>
    <sheet name="общий справочник" sheetId="4" state="hidden" r:id="rId4"/>
    <sheet name="СКП" sheetId="5" state="hidden" r:id="rId5"/>
    <sheet name="Группа закупа" sheetId="6" state="hidden" r:id="rId6"/>
    <sheet name="Подгруппы закупа" sheetId="7" state="hidden" r:id="rId7"/>
  </sheets>
  <externalReferences>
    <externalReference r:id="rId8"/>
    <externalReference r:id="rId9"/>
  </externalReferences>
  <definedNames>
    <definedName name="_xlnm._FilterDatabase" localSheetId="2" hidden="1">'Место установки'!$A$1:$E$1176</definedName>
    <definedName name="Место">OFFSET('Справочник Установка'!$E$2,0,0,MAX('Справочник Установка'!$A:$A),1)</definedName>
    <definedName name="подгруппы" localSheetId="0">ГЗ[]</definedName>
    <definedName name="подгруппы" localSheetId="4">[1]!ГЗ[#Data]</definedName>
    <definedName name="подгруппы">ГЗ[]</definedName>
    <definedName name="СКПРУЗ">OFFSET(СКП!$F$3,0,0,MAX(СКП!$B:$B),1)</definedName>
    <definedName name="Установка">OFFSET('Справочник Установка'!$E$2,0,0,MAX('Справочник Установка'!$A:$A),1)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20" i="6" l="1"/>
  <c r="J820" i="6" s="1"/>
  <c r="H819" i="6"/>
  <c r="J819" i="6" s="1"/>
  <c r="H818" i="6"/>
  <c r="J818" i="6" s="1"/>
  <c r="H817" i="6"/>
  <c r="J817" i="6" s="1"/>
  <c r="H816" i="6"/>
  <c r="J816" i="6" s="1"/>
  <c r="H815" i="6"/>
  <c r="J815" i="6" s="1"/>
  <c r="H814" i="6"/>
  <c r="J814" i="6" s="1"/>
  <c r="H813" i="6"/>
  <c r="J813" i="6" s="1"/>
  <c r="H812" i="6"/>
  <c r="J812" i="6" s="1"/>
  <c r="H811" i="6"/>
  <c r="J811" i="6" s="1"/>
  <c r="H810" i="6"/>
  <c r="J810" i="6" s="1"/>
  <c r="H809" i="6"/>
  <c r="J809" i="6" s="1"/>
  <c r="H808" i="6"/>
  <c r="J808" i="6" s="1"/>
  <c r="H807" i="6"/>
  <c r="J807" i="6" s="1"/>
  <c r="H806" i="6"/>
  <c r="J806" i="6" s="1"/>
  <c r="H805" i="6"/>
  <c r="J805" i="6" s="1"/>
  <c r="H804" i="6"/>
  <c r="J804" i="6" s="1"/>
  <c r="H803" i="6"/>
  <c r="J803" i="6" s="1"/>
  <c r="H802" i="6"/>
  <c r="J802" i="6" s="1"/>
  <c r="H801" i="6"/>
  <c r="J801" i="6" s="1"/>
  <c r="H800" i="6"/>
  <c r="J800" i="6" s="1"/>
  <c r="H799" i="6"/>
  <c r="J799" i="6" s="1"/>
  <c r="H798" i="6"/>
  <c r="J798" i="6" s="1"/>
  <c r="H797" i="6"/>
  <c r="J797" i="6" s="1"/>
  <c r="H796" i="6"/>
  <c r="J796" i="6" s="1"/>
  <c r="H795" i="6"/>
  <c r="J795" i="6" s="1"/>
  <c r="H794" i="6"/>
  <c r="J794" i="6" s="1"/>
  <c r="H793" i="6"/>
  <c r="J793" i="6" s="1"/>
  <c r="H792" i="6"/>
  <c r="J792" i="6" s="1"/>
  <c r="H791" i="6"/>
  <c r="J791" i="6" s="1"/>
  <c r="H790" i="6"/>
  <c r="J790" i="6" s="1"/>
  <c r="H789" i="6"/>
  <c r="J789" i="6" s="1"/>
  <c r="H788" i="6"/>
  <c r="J788" i="6" s="1"/>
  <c r="H787" i="6"/>
  <c r="J787" i="6" s="1"/>
  <c r="H786" i="6"/>
  <c r="J786" i="6" s="1"/>
  <c r="H785" i="6"/>
  <c r="J785" i="6" s="1"/>
  <c r="H784" i="6"/>
  <c r="J784" i="6" s="1"/>
  <c r="H783" i="6"/>
  <c r="J783" i="6" s="1"/>
  <c r="H782" i="6"/>
  <c r="J782" i="6" s="1"/>
  <c r="H781" i="6"/>
  <c r="J781" i="6" s="1"/>
  <c r="H780" i="6"/>
  <c r="J780" i="6" s="1"/>
  <c r="H779" i="6"/>
  <c r="J779" i="6" s="1"/>
  <c r="H778" i="6"/>
  <c r="J778" i="6" s="1"/>
  <c r="H777" i="6"/>
  <c r="J777" i="6" s="1"/>
  <c r="H776" i="6"/>
  <c r="J776" i="6" s="1"/>
  <c r="F775" i="6"/>
  <c r="H774" i="6"/>
  <c r="J774" i="6" s="1"/>
  <c r="J773" i="6"/>
  <c r="H773" i="6"/>
  <c r="H772" i="6"/>
  <c r="J772" i="6" s="1"/>
  <c r="J771" i="6"/>
  <c r="H771" i="6"/>
  <c r="H770" i="6"/>
  <c r="J770" i="6" s="1"/>
  <c r="J769" i="6"/>
  <c r="H769" i="6"/>
  <c r="H768" i="6"/>
  <c r="J768" i="6" s="1"/>
  <c r="J767" i="6"/>
  <c r="H767" i="6"/>
  <c r="H766" i="6"/>
  <c r="J766" i="6" s="1"/>
  <c r="J765" i="6"/>
  <c r="H765" i="6"/>
  <c r="H764" i="6"/>
  <c r="J764" i="6" s="1"/>
  <c r="J763" i="6"/>
  <c r="H763" i="6"/>
  <c r="H762" i="6"/>
  <c r="J762" i="6" s="1"/>
  <c r="J761" i="6"/>
  <c r="H761" i="6"/>
  <c r="H760" i="6"/>
  <c r="J760" i="6" s="1"/>
  <c r="J759" i="6"/>
  <c r="H759" i="6"/>
  <c r="H758" i="6"/>
  <c r="J758" i="6" s="1"/>
  <c r="J757" i="6"/>
  <c r="H757" i="6"/>
  <c r="H756" i="6"/>
  <c r="J756" i="6" s="1"/>
  <c r="J755" i="6"/>
  <c r="H755" i="6"/>
  <c r="H754" i="6"/>
  <c r="J754" i="6" s="1"/>
  <c r="J753" i="6"/>
  <c r="H753" i="6"/>
  <c r="H752" i="6"/>
  <c r="J752" i="6" s="1"/>
  <c r="J751" i="6"/>
  <c r="H751" i="6"/>
  <c r="H750" i="6"/>
  <c r="J750" i="6" s="1"/>
  <c r="J749" i="6"/>
  <c r="H749" i="6"/>
  <c r="H748" i="6"/>
  <c r="J748" i="6" s="1"/>
  <c r="J747" i="6"/>
  <c r="H747" i="6"/>
  <c r="H746" i="6"/>
  <c r="J746" i="6" s="1"/>
  <c r="J745" i="6"/>
  <c r="H745" i="6"/>
  <c r="H744" i="6"/>
  <c r="J744" i="6" s="1"/>
  <c r="J743" i="6"/>
  <c r="H743" i="6"/>
  <c r="H742" i="6"/>
  <c r="J742" i="6" s="1"/>
  <c r="J741" i="6"/>
  <c r="H741" i="6"/>
  <c r="H740" i="6"/>
  <c r="J740" i="6" s="1"/>
  <c r="J739" i="6"/>
  <c r="H739" i="6"/>
  <c r="H738" i="6"/>
  <c r="J738" i="6" s="1"/>
  <c r="J737" i="6"/>
  <c r="H737" i="6"/>
  <c r="H736" i="6"/>
  <c r="J736" i="6" s="1"/>
  <c r="J735" i="6"/>
  <c r="H735" i="6"/>
  <c r="H734" i="6"/>
  <c r="J734" i="6" s="1"/>
  <c r="J733" i="6"/>
  <c r="H733" i="6"/>
  <c r="H732" i="6"/>
  <c r="J732" i="6" s="1"/>
  <c r="J731" i="6"/>
  <c r="H731" i="6"/>
  <c r="H730" i="6"/>
  <c r="J730" i="6" s="1"/>
  <c r="J729" i="6"/>
  <c r="H729" i="6"/>
  <c r="H728" i="6"/>
  <c r="J728" i="6" s="1"/>
  <c r="J727" i="6"/>
  <c r="H727" i="6"/>
  <c r="H726" i="6"/>
  <c r="J726" i="6" s="1"/>
  <c r="F725" i="6"/>
  <c r="H724" i="6"/>
  <c r="J724" i="6" s="1"/>
  <c r="H723" i="6"/>
  <c r="J723" i="6" s="1"/>
  <c r="H722" i="6"/>
  <c r="J722" i="6" s="1"/>
  <c r="J721" i="6"/>
  <c r="H721" i="6"/>
  <c r="H720" i="6"/>
  <c r="J720" i="6" s="1"/>
  <c r="J719" i="6"/>
  <c r="H719" i="6"/>
  <c r="H718" i="6"/>
  <c r="J718" i="6" s="1"/>
  <c r="J717" i="6"/>
  <c r="H717" i="6"/>
  <c r="H716" i="6"/>
  <c r="J716" i="6" s="1"/>
  <c r="J715" i="6"/>
  <c r="H715" i="6"/>
  <c r="H714" i="6"/>
  <c r="J714" i="6" s="1"/>
  <c r="J713" i="6"/>
  <c r="H713" i="6"/>
  <c r="H712" i="6"/>
  <c r="J712" i="6" s="1"/>
  <c r="J711" i="6"/>
  <c r="H711" i="6"/>
  <c r="H710" i="6"/>
  <c r="J710" i="6" s="1"/>
  <c r="J709" i="6"/>
  <c r="H709" i="6"/>
  <c r="F708" i="6"/>
  <c r="H707" i="6"/>
  <c r="J707" i="6" s="1"/>
  <c r="J706" i="6"/>
  <c r="H706" i="6"/>
  <c r="H705" i="6"/>
  <c r="J705" i="6" s="1"/>
  <c r="J704" i="6"/>
  <c r="H704" i="6"/>
  <c r="H703" i="6"/>
  <c r="J703" i="6" s="1"/>
  <c r="J702" i="6"/>
  <c r="H702" i="6"/>
  <c r="H701" i="6"/>
  <c r="J701" i="6" s="1"/>
  <c r="J700" i="6"/>
  <c r="H700" i="6"/>
  <c r="H699" i="6"/>
  <c r="J699" i="6" s="1"/>
  <c r="J698" i="6"/>
  <c r="H698" i="6"/>
  <c r="H697" i="6"/>
  <c r="J697" i="6" s="1"/>
  <c r="J696" i="6"/>
  <c r="H696" i="6"/>
  <c r="H695" i="6"/>
  <c r="J695" i="6" s="1"/>
  <c r="J694" i="6"/>
  <c r="H694" i="6"/>
  <c r="H693" i="6"/>
  <c r="J693" i="6" s="1"/>
  <c r="J692" i="6"/>
  <c r="H692" i="6"/>
  <c r="H691" i="6"/>
  <c r="J691" i="6" s="1"/>
  <c r="J690" i="6"/>
  <c r="H690" i="6"/>
  <c r="H689" i="6"/>
  <c r="J689" i="6" s="1"/>
  <c r="J688" i="6"/>
  <c r="H688" i="6"/>
  <c r="F687" i="6"/>
  <c r="H686" i="6"/>
  <c r="J686" i="6" s="1"/>
  <c r="J685" i="6"/>
  <c r="H685" i="6"/>
  <c r="J684" i="6"/>
  <c r="H684" i="6"/>
  <c r="J683" i="6"/>
  <c r="H683" i="6"/>
  <c r="H682" i="6"/>
  <c r="J682" i="6" s="1"/>
  <c r="J681" i="6"/>
  <c r="H681" i="6"/>
  <c r="J680" i="6"/>
  <c r="H680" i="6"/>
  <c r="J679" i="6"/>
  <c r="H679" i="6"/>
  <c r="H678" i="6"/>
  <c r="J678" i="6" s="1"/>
  <c r="J677" i="6"/>
  <c r="H677" i="6"/>
  <c r="J676" i="6"/>
  <c r="H676" i="6"/>
  <c r="J675" i="6"/>
  <c r="H675" i="6"/>
  <c r="H674" i="6"/>
  <c r="J674" i="6" s="1"/>
  <c r="J673" i="6"/>
  <c r="H673" i="6"/>
  <c r="F672" i="6"/>
  <c r="J671" i="6"/>
  <c r="H671" i="6"/>
  <c r="H670" i="6"/>
  <c r="J670" i="6" s="1"/>
  <c r="J669" i="6"/>
  <c r="H669" i="6"/>
  <c r="H668" i="6"/>
  <c r="J668" i="6" s="1"/>
  <c r="J667" i="6"/>
  <c r="H667" i="6"/>
  <c r="H666" i="6"/>
  <c r="J666" i="6" s="1"/>
  <c r="J665" i="6"/>
  <c r="H665" i="6"/>
  <c r="H664" i="6"/>
  <c r="J664" i="6" s="1"/>
  <c r="J663" i="6"/>
  <c r="H663" i="6"/>
  <c r="H662" i="6"/>
  <c r="J662" i="6" s="1"/>
  <c r="J661" i="6"/>
  <c r="H661" i="6"/>
  <c r="H660" i="6"/>
  <c r="J660" i="6" s="1"/>
  <c r="J659" i="6"/>
  <c r="H659" i="6"/>
  <c r="H658" i="6"/>
  <c r="J658" i="6" s="1"/>
  <c r="J657" i="6"/>
  <c r="H657" i="6"/>
  <c r="H656" i="6"/>
  <c r="J656" i="6" s="1"/>
  <c r="F655" i="6"/>
  <c r="J654" i="6"/>
  <c r="H654" i="6"/>
  <c r="H653" i="6"/>
  <c r="J653" i="6" s="1"/>
  <c r="J652" i="6"/>
  <c r="H652" i="6"/>
  <c r="J651" i="6"/>
  <c r="H651" i="6"/>
  <c r="J650" i="6"/>
  <c r="H650" i="6"/>
  <c r="H649" i="6"/>
  <c r="J649" i="6" s="1"/>
  <c r="J648" i="6"/>
  <c r="H648" i="6"/>
  <c r="F647" i="6"/>
  <c r="J646" i="6"/>
  <c r="H646" i="6"/>
  <c r="H645" i="6"/>
  <c r="J645" i="6" s="1"/>
  <c r="J644" i="6"/>
  <c r="H644" i="6"/>
  <c r="H643" i="6"/>
  <c r="J643" i="6" s="1"/>
  <c r="J642" i="6"/>
  <c r="H642" i="6"/>
  <c r="H641" i="6"/>
  <c r="J641" i="6" s="1"/>
  <c r="J640" i="6"/>
  <c r="H640" i="6"/>
  <c r="H639" i="6"/>
  <c r="J639" i="6" s="1"/>
  <c r="J638" i="6"/>
  <c r="H638" i="6"/>
  <c r="H637" i="6"/>
  <c r="J637" i="6" s="1"/>
  <c r="J636" i="6"/>
  <c r="H636" i="6"/>
  <c r="H635" i="6"/>
  <c r="J635" i="6" s="1"/>
  <c r="J634" i="6"/>
  <c r="H634" i="6"/>
  <c r="H633" i="6"/>
  <c r="J633" i="6" s="1"/>
  <c r="J632" i="6"/>
  <c r="H632" i="6"/>
  <c r="H631" i="6"/>
  <c r="J631" i="6" s="1"/>
  <c r="J630" i="6"/>
  <c r="H630" i="6"/>
  <c r="H629" i="6"/>
  <c r="J629" i="6" s="1"/>
  <c r="J628" i="6"/>
  <c r="H628" i="6"/>
  <c r="H627" i="6"/>
  <c r="J627" i="6" s="1"/>
  <c r="J626" i="6"/>
  <c r="H626" i="6"/>
  <c r="H625" i="6"/>
  <c r="J625" i="6" s="1"/>
  <c r="F624" i="6"/>
  <c r="J623" i="6"/>
  <c r="H623" i="6"/>
  <c r="J622" i="6"/>
  <c r="H622" i="6"/>
  <c r="J621" i="6"/>
  <c r="H621" i="6"/>
  <c r="J620" i="6"/>
  <c r="H620" i="6"/>
  <c r="J619" i="6"/>
  <c r="H619" i="6"/>
  <c r="J618" i="6"/>
  <c r="H618" i="6"/>
  <c r="J617" i="6"/>
  <c r="H617" i="6"/>
  <c r="J616" i="6"/>
  <c r="H616" i="6"/>
  <c r="J615" i="6"/>
  <c r="H615" i="6"/>
  <c r="J614" i="6"/>
  <c r="H614" i="6"/>
  <c r="J613" i="6"/>
  <c r="H613" i="6"/>
  <c r="J612" i="6"/>
  <c r="H612" i="6"/>
  <c r="J611" i="6"/>
  <c r="H611" i="6"/>
  <c r="J610" i="6"/>
  <c r="H610" i="6"/>
  <c r="F609" i="6"/>
  <c r="H608" i="6"/>
  <c r="J608" i="6" s="1"/>
  <c r="J607" i="6"/>
  <c r="H607" i="6"/>
  <c r="H606" i="6"/>
  <c r="J606" i="6" s="1"/>
  <c r="J605" i="6"/>
  <c r="H605" i="6"/>
  <c r="H604" i="6"/>
  <c r="J604" i="6" s="1"/>
  <c r="J603" i="6"/>
  <c r="H603" i="6"/>
  <c r="H602" i="6"/>
  <c r="J602" i="6" s="1"/>
  <c r="J601" i="6"/>
  <c r="H601" i="6"/>
  <c r="H600" i="6"/>
  <c r="J600" i="6" s="1"/>
  <c r="J599" i="6"/>
  <c r="H599" i="6"/>
  <c r="H598" i="6"/>
  <c r="J598" i="6" s="1"/>
  <c r="J597" i="6"/>
  <c r="H597" i="6"/>
  <c r="H596" i="6"/>
  <c r="J596" i="6" s="1"/>
  <c r="J595" i="6"/>
  <c r="H595" i="6"/>
  <c r="H594" i="6"/>
  <c r="J594" i="6" s="1"/>
  <c r="J593" i="6"/>
  <c r="H593" i="6"/>
  <c r="H592" i="6"/>
  <c r="J592" i="6" s="1"/>
  <c r="J591" i="6"/>
  <c r="H591" i="6"/>
  <c r="H590" i="6"/>
  <c r="J590" i="6" s="1"/>
  <c r="J589" i="6"/>
  <c r="H589" i="6"/>
  <c r="H588" i="6"/>
  <c r="J588" i="6" s="1"/>
  <c r="J587" i="6"/>
  <c r="H587" i="6"/>
  <c r="H586" i="6"/>
  <c r="J586" i="6" s="1"/>
  <c r="J585" i="6"/>
  <c r="H585" i="6"/>
  <c r="H584" i="6"/>
  <c r="J584" i="6" s="1"/>
  <c r="J583" i="6"/>
  <c r="H583" i="6"/>
  <c r="H582" i="6"/>
  <c r="J582" i="6" s="1"/>
  <c r="J581" i="6"/>
  <c r="H581" i="6"/>
  <c r="H580" i="6"/>
  <c r="J580" i="6" s="1"/>
  <c r="J579" i="6"/>
  <c r="H579" i="6"/>
  <c r="H578" i="6"/>
  <c r="J578" i="6" s="1"/>
  <c r="J577" i="6"/>
  <c r="H577" i="6"/>
  <c r="H576" i="6"/>
  <c r="J576" i="6" s="1"/>
  <c r="J575" i="6"/>
  <c r="H575" i="6"/>
  <c r="F574" i="6"/>
  <c r="J573" i="6"/>
  <c r="H573" i="6"/>
  <c r="J572" i="6"/>
  <c r="H572" i="6"/>
  <c r="H571" i="6"/>
  <c r="J571" i="6" s="1"/>
  <c r="J570" i="6"/>
  <c r="H570" i="6"/>
  <c r="J569" i="6"/>
  <c r="H569" i="6"/>
  <c r="J568" i="6"/>
  <c r="H568" i="6"/>
  <c r="H567" i="6"/>
  <c r="J567" i="6" s="1"/>
  <c r="J566" i="6"/>
  <c r="H566" i="6"/>
  <c r="J565" i="6"/>
  <c r="H565" i="6"/>
  <c r="J564" i="6"/>
  <c r="H564" i="6"/>
  <c r="H563" i="6"/>
  <c r="J563" i="6" s="1"/>
  <c r="J562" i="6"/>
  <c r="H562" i="6"/>
  <c r="J561" i="6"/>
  <c r="H561" i="6"/>
  <c r="J560" i="6"/>
  <c r="H560" i="6"/>
  <c r="H559" i="6"/>
  <c r="J559" i="6" s="1"/>
  <c r="J558" i="6"/>
  <c r="H558" i="6"/>
  <c r="J557" i="6"/>
  <c r="H557" i="6"/>
  <c r="F556" i="6"/>
  <c r="H555" i="6"/>
  <c r="J555" i="6" s="1"/>
  <c r="J554" i="6"/>
  <c r="H554" i="6"/>
  <c r="H553" i="6"/>
  <c r="J553" i="6" s="1"/>
  <c r="J552" i="6"/>
  <c r="H552" i="6"/>
  <c r="H551" i="6"/>
  <c r="J551" i="6" s="1"/>
  <c r="J550" i="6"/>
  <c r="H550" i="6"/>
  <c r="H549" i="6"/>
  <c r="J549" i="6" s="1"/>
  <c r="J548" i="6"/>
  <c r="H548" i="6"/>
  <c r="H547" i="6"/>
  <c r="J547" i="6" s="1"/>
  <c r="J546" i="6"/>
  <c r="H546" i="6"/>
  <c r="H545" i="6"/>
  <c r="J545" i="6" s="1"/>
  <c r="J544" i="6"/>
  <c r="H544" i="6"/>
  <c r="H543" i="6"/>
  <c r="J543" i="6" s="1"/>
  <c r="J542" i="6"/>
  <c r="H542" i="6"/>
  <c r="H541" i="6"/>
  <c r="J541" i="6" s="1"/>
  <c r="J540" i="6"/>
  <c r="H540" i="6"/>
  <c r="H539" i="6"/>
  <c r="J539" i="6" s="1"/>
  <c r="J538" i="6"/>
  <c r="H538" i="6"/>
  <c r="H537" i="6"/>
  <c r="J537" i="6" s="1"/>
  <c r="J536" i="6"/>
  <c r="H536" i="6"/>
  <c r="H535" i="6"/>
  <c r="J535" i="6" s="1"/>
  <c r="J534" i="6"/>
  <c r="H534" i="6"/>
  <c r="H533" i="6"/>
  <c r="J533" i="6" s="1"/>
  <c r="J532" i="6"/>
  <c r="H532" i="6"/>
  <c r="H531" i="6"/>
  <c r="J531" i="6" s="1"/>
  <c r="J530" i="6"/>
  <c r="H530" i="6"/>
  <c r="H529" i="6"/>
  <c r="J529" i="6" s="1"/>
  <c r="J528" i="6"/>
  <c r="H528" i="6"/>
  <c r="H527" i="6"/>
  <c r="J527" i="6" s="1"/>
  <c r="J526" i="6"/>
  <c r="H526" i="6"/>
  <c r="H525" i="6"/>
  <c r="J525" i="6" s="1"/>
  <c r="J524" i="6"/>
  <c r="H524" i="6"/>
  <c r="H523" i="6"/>
  <c r="J523" i="6" s="1"/>
  <c r="J522" i="6"/>
  <c r="H522" i="6"/>
  <c r="H521" i="6"/>
  <c r="J521" i="6" s="1"/>
  <c r="J520" i="6"/>
  <c r="H520" i="6"/>
  <c r="H519" i="6"/>
  <c r="J519" i="6" s="1"/>
  <c r="J518" i="6"/>
  <c r="H518" i="6"/>
  <c r="H517" i="6"/>
  <c r="J517" i="6" s="1"/>
  <c r="F516" i="6"/>
  <c r="J515" i="6"/>
  <c r="H515" i="6"/>
  <c r="H514" i="6"/>
  <c r="J514" i="6" s="1"/>
  <c r="J513" i="6"/>
  <c r="H513" i="6"/>
  <c r="J512" i="6"/>
  <c r="H512" i="6"/>
  <c r="J511" i="6"/>
  <c r="H511" i="6"/>
  <c r="H510" i="6"/>
  <c r="J510" i="6" s="1"/>
  <c r="J509" i="6"/>
  <c r="H509" i="6"/>
  <c r="J508" i="6"/>
  <c r="H508" i="6"/>
  <c r="J507" i="6"/>
  <c r="H507" i="6"/>
  <c r="H506" i="6"/>
  <c r="J506" i="6" s="1"/>
  <c r="J505" i="6"/>
  <c r="H505" i="6"/>
  <c r="J504" i="6"/>
  <c r="H504" i="6"/>
  <c r="F503" i="6"/>
  <c r="C503" i="6"/>
  <c r="H501" i="6"/>
  <c r="J501" i="6" s="1"/>
  <c r="J500" i="6"/>
  <c r="H500" i="6"/>
  <c r="J499" i="6"/>
  <c r="H499" i="6"/>
  <c r="J498" i="6"/>
  <c r="H498" i="6"/>
  <c r="H497" i="6"/>
  <c r="J497" i="6" s="1"/>
  <c r="J496" i="6"/>
  <c r="H496" i="6"/>
  <c r="J495" i="6"/>
  <c r="H495" i="6"/>
  <c r="J494" i="6"/>
  <c r="H494" i="6"/>
  <c r="H493" i="6"/>
  <c r="J493" i="6" s="1"/>
  <c r="F492" i="6"/>
  <c r="H491" i="6"/>
  <c r="J491" i="6" s="1"/>
  <c r="J490" i="6"/>
  <c r="H490" i="6"/>
  <c r="H489" i="6"/>
  <c r="J489" i="6" s="1"/>
  <c r="J488" i="6"/>
  <c r="H488" i="6"/>
  <c r="H487" i="6"/>
  <c r="J487" i="6" s="1"/>
  <c r="J486" i="6"/>
  <c r="H486" i="6"/>
  <c r="H485" i="6"/>
  <c r="J485" i="6" s="1"/>
  <c r="J484" i="6"/>
  <c r="H484" i="6"/>
  <c r="F483" i="6"/>
  <c r="J482" i="6"/>
  <c r="H482" i="6"/>
  <c r="J481" i="6"/>
  <c r="H481" i="6"/>
  <c r="H480" i="6"/>
  <c r="J480" i="6" s="1"/>
  <c r="J479" i="6"/>
  <c r="H479" i="6"/>
  <c r="J478" i="6"/>
  <c r="H478" i="6"/>
  <c r="F477" i="6"/>
  <c r="H476" i="6"/>
  <c r="J476" i="6" s="1"/>
  <c r="J475" i="6"/>
  <c r="H475" i="6"/>
  <c r="H474" i="6"/>
  <c r="J474" i="6" s="1"/>
  <c r="J473" i="6"/>
  <c r="H473" i="6"/>
  <c r="H472" i="6"/>
  <c r="J472" i="6" s="1"/>
  <c r="J471" i="6"/>
  <c r="H471" i="6"/>
  <c r="H470" i="6"/>
  <c r="J470" i="6" s="1"/>
  <c r="J469" i="6"/>
  <c r="H469" i="6"/>
  <c r="H468" i="6"/>
  <c r="J468" i="6" s="1"/>
  <c r="J467" i="6"/>
  <c r="H467" i="6"/>
  <c r="F466" i="6"/>
  <c r="J465" i="6"/>
  <c r="H465" i="6"/>
  <c r="J464" i="6"/>
  <c r="H464" i="6"/>
  <c r="J463" i="6"/>
  <c r="H463" i="6"/>
  <c r="J462" i="6"/>
  <c r="H462" i="6"/>
  <c r="J461" i="6"/>
  <c r="H461" i="6"/>
  <c r="F460" i="6"/>
  <c r="H459" i="6"/>
  <c r="J459" i="6" s="1"/>
  <c r="J458" i="6"/>
  <c r="H458" i="6"/>
  <c r="H457" i="6"/>
  <c r="J457" i="6" s="1"/>
  <c r="J456" i="6"/>
  <c r="H456" i="6"/>
  <c r="F455" i="6"/>
  <c r="J454" i="6"/>
  <c r="H454" i="6"/>
  <c r="J453" i="6"/>
  <c r="H453" i="6"/>
  <c r="J452" i="6"/>
  <c r="H452" i="6"/>
  <c r="F451" i="6"/>
  <c r="H450" i="6"/>
  <c r="J450" i="6" s="1"/>
  <c r="F449" i="6"/>
  <c r="J448" i="6"/>
  <c r="H448" i="6"/>
  <c r="J447" i="6"/>
  <c r="H447" i="6"/>
  <c r="J446" i="6"/>
  <c r="H446" i="6"/>
  <c r="H445" i="6"/>
  <c r="J445" i="6" s="1"/>
  <c r="J444" i="6"/>
  <c r="H444" i="6"/>
  <c r="J443" i="6"/>
  <c r="H443" i="6"/>
  <c r="J442" i="6"/>
  <c r="H442" i="6"/>
  <c r="H441" i="6"/>
  <c r="J441" i="6" s="1"/>
  <c r="J440" i="6"/>
  <c r="H440" i="6"/>
  <c r="J439" i="6"/>
  <c r="H439" i="6"/>
  <c r="J438" i="6"/>
  <c r="H438" i="6"/>
  <c r="H437" i="6"/>
  <c r="J437" i="6" s="1"/>
  <c r="J436" i="6"/>
  <c r="H436" i="6"/>
  <c r="J435" i="6"/>
  <c r="H435" i="6"/>
  <c r="J434" i="6"/>
  <c r="H434" i="6"/>
  <c r="H433" i="6"/>
  <c r="J433" i="6" s="1"/>
  <c r="J432" i="6"/>
  <c r="H432" i="6"/>
  <c r="F431" i="6"/>
  <c r="J430" i="6"/>
  <c r="H430" i="6"/>
  <c r="H429" i="6"/>
  <c r="J429" i="6" s="1"/>
  <c r="J428" i="6"/>
  <c r="H428" i="6"/>
  <c r="H427" i="6"/>
  <c r="J427" i="6" s="1"/>
  <c r="J426" i="6"/>
  <c r="H426" i="6"/>
  <c r="H425" i="6"/>
  <c r="J425" i="6" s="1"/>
  <c r="F424" i="6"/>
  <c r="F423" i="6"/>
  <c r="H422" i="6"/>
  <c r="J422" i="6" s="1"/>
  <c r="J421" i="6"/>
  <c r="H421" i="6"/>
  <c r="H420" i="6"/>
  <c r="J420" i="6" s="1"/>
  <c r="J419" i="6"/>
  <c r="H419" i="6"/>
  <c r="H418" i="6"/>
  <c r="J418" i="6" s="1"/>
  <c r="J417" i="6"/>
  <c r="H417" i="6"/>
  <c r="H416" i="6"/>
  <c r="J416" i="6" s="1"/>
  <c r="J415" i="6"/>
  <c r="H415" i="6"/>
  <c r="H414" i="6"/>
  <c r="J414" i="6" s="1"/>
  <c r="J413" i="6"/>
  <c r="H413" i="6"/>
  <c r="H412" i="6"/>
  <c r="J412" i="6" s="1"/>
  <c r="J411" i="6"/>
  <c r="H411" i="6"/>
  <c r="H410" i="6"/>
  <c r="J410" i="6" s="1"/>
  <c r="J409" i="6"/>
  <c r="H409" i="6"/>
  <c r="H408" i="6"/>
  <c r="J408" i="6" s="1"/>
  <c r="J407" i="6"/>
  <c r="H407" i="6"/>
  <c r="H406" i="6"/>
  <c r="J406" i="6" s="1"/>
  <c r="J405" i="6"/>
  <c r="H405" i="6"/>
  <c r="H404" i="6"/>
  <c r="J404" i="6" s="1"/>
  <c r="J403" i="6"/>
  <c r="H403" i="6"/>
  <c r="H402" i="6"/>
  <c r="J402" i="6" s="1"/>
  <c r="J401" i="6"/>
  <c r="H401" i="6"/>
  <c r="F400" i="6"/>
  <c r="H399" i="6"/>
  <c r="J399" i="6" s="1"/>
  <c r="J398" i="6"/>
  <c r="H398" i="6"/>
  <c r="J397" i="6"/>
  <c r="H397" i="6"/>
  <c r="J396" i="6"/>
  <c r="H396" i="6"/>
  <c r="H395" i="6"/>
  <c r="J395" i="6" s="1"/>
  <c r="J394" i="6"/>
  <c r="H394" i="6"/>
  <c r="H393" i="6"/>
  <c r="J393" i="6" s="1"/>
  <c r="J392" i="6"/>
  <c r="H392" i="6"/>
  <c r="F391" i="6"/>
  <c r="J390" i="6"/>
  <c r="H390" i="6"/>
  <c r="H389" i="6"/>
  <c r="J389" i="6" s="1"/>
  <c r="J388" i="6"/>
  <c r="H388" i="6"/>
  <c r="H387" i="6"/>
  <c r="J387" i="6" s="1"/>
  <c r="J386" i="6"/>
  <c r="H386" i="6"/>
  <c r="H385" i="6"/>
  <c r="J385" i="6" s="1"/>
  <c r="J384" i="6"/>
  <c r="H384" i="6"/>
  <c r="H383" i="6"/>
  <c r="J383" i="6" s="1"/>
  <c r="J382" i="6"/>
  <c r="H382" i="6"/>
  <c r="H381" i="6"/>
  <c r="J381" i="6" s="1"/>
  <c r="J380" i="6"/>
  <c r="H380" i="6"/>
  <c r="F379" i="6"/>
  <c r="H378" i="6"/>
  <c r="J378" i="6" s="1"/>
  <c r="J377" i="6"/>
  <c r="H377" i="6"/>
  <c r="J376" i="6"/>
  <c r="H376" i="6"/>
  <c r="J375" i="6"/>
  <c r="H375" i="6"/>
  <c r="F374" i="6"/>
  <c r="H373" i="6"/>
  <c r="J373" i="6" s="1"/>
  <c r="H372" i="6"/>
  <c r="J372" i="6" s="1"/>
  <c r="J371" i="6"/>
  <c r="H371" i="6"/>
  <c r="H370" i="6"/>
  <c r="J370" i="6" s="1"/>
  <c r="F369" i="6"/>
  <c r="F368" i="6"/>
  <c r="F367" i="6"/>
  <c r="J366" i="6"/>
  <c r="H366" i="6"/>
  <c r="J365" i="6"/>
  <c r="H365" i="6"/>
  <c r="J364" i="6"/>
  <c r="H364" i="6"/>
  <c r="J363" i="6"/>
  <c r="H363" i="6"/>
  <c r="J362" i="6"/>
  <c r="H362" i="6"/>
  <c r="J361" i="6"/>
  <c r="H361" i="6"/>
  <c r="J360" i="6"/>
  <c r="H360" i="6"/>
  <c r="J359" i="6"/>
  <c r="H359" i="6"/>
  <c r="J358" i="6"/>
  <c r="H358" i="6"/>
  <c r="J357" i="6"/>
  <c r="H357" i="6"/>
  <c r="J356" i="6"/>
  <c r="H356" i="6"/>
  <c r="J355" i="6"/>
  <c r="H355" i="6"/>
  <c r="J354" i="6"/>
  <c r="H354" i="6"/>
  <c r="J353" i="6"/>
  <c r="H353" i="6"/>
  <c r="F352" i="6"/>
  <c r="H351" i="6"/>
  <c r="J351" i="6" s="1"/>
  <c r="H350" i="6"/>
  <c r="J350" i="6" s="1"/>
  <c r="J349" i="6"/>
  <c r="H349" i="6"/>
  <c r="H348" i="6"/>
  <c r="J348" i="6" s="1"/>
  <c r="H347" i="6"/>
  <c r="J347" i="6" s="1"/>
  <c r="F346" i="6"/>
  <c r="H345" i="6"/>
  <c r="J345" i="6" s="1"/>
  <c r="J344" i="6"/>
  <c r="H344" i="6"/>
  <c r="J343" i="6"/>
  <c r="H343" i="6"/>
  <c r="J342" i="6"/>
  <c r="H342" i="6"/>
  <c r="H341" i="6"/>
  <c r="J341" i="6" s="1"/>
  <c r="J340" i="6"/>
  <c r="H340" i="6"/>
  <c r="J339" i="6"/>
  <c r="H339" i="6"/>
  <c r="J338" i="6"/>
  <c r="H338" i="6"/>
  <c r="H337" i="6"/>
  <c r="J337" i="6" s="1"/>
  <c r="J336" i="6"/>
  <c r="H336" i="6"/>
  <c r="J335" i="6"/>
  <c r="H335" i="6"/>
  <c r="J334" i="6"/>
  <c r="H334" i="6"/>
  <c r="H333" i="6"/>
  <c r="J333" i="6" s="1"/>
  <c r="J332" i="6"/>
  <c r="H332" i="6"/>
  <c r="J331" i="6"/>
  <c r="H331" i="6"/>
  <c r="J330" i="6"/>
  <c r="H330" i="6"/>
  <c r="H329" i="6"/>
  <c r="J329" i="6" s="1"/>
  <c r="J328" i="6"/>
  <c r="H328" i="6"/>
  <c r="J327" i="6"/>
  <c r="H327" i="6"/>
  <c r="J326" i="6"/>
  <c r="H326" i="6"/>
  <c r="H325" i="6"/>
  <c r="J325" i="6" s="1"/>
  <c r="J324" i="6"/>
  <c r="H324" i="6"/>
  <c r="J323" i="6"/>
  <c r="H323" i="6"/>
  <c r="J322" i="6"/>
  <c r="H322" i="6"/>
  <c r="H321" i="6"/>
  <c r="J321" i="6" s="1"/>
  <c r="J320" i="6"/>
  <c r="H320" i="6"/>
  <c r="J319" i="6"/>
  <c r="H319" i="6"/>
  <c r="J318" i="6"/>
  <c r="H318" i="6"/>
  <c r="H317" i="6"/>
  <c r="J317" i="6" s="1"/>
  <c r="J316" i="6"/>
  <c r="H316" i="6"/>
  <c r="J315" i="6"/>
  <c r="H315" i="6"/>
  <c r="F314" i="6"/>
  <c r="H313" i="6"/>
  <c r="J313" i="6" s="1"/>
  <c r="H312" i="6"/>
  <c r="J312" i="6" s="1"/>
  <c r="H311" i="6"/>
  <c r="J311" i="6" s="1"/>
  <c r="H310" i="6"/>
  <c r="J310" i="6" s="1"/>
  <c r="H309" i="6"/>
  <c r="J309" i="6" s="1"/>
  <c r="J308" i="6"/>
  <c r="H308" i="6"/>
  <c r="H307" i="6"/>
  <c r="J307" i="6" s="1"/>
  <c r="H306" i="6"/>
  <c r="J306" i="6" s="1"/>
  <c r="H305" i="6"/>
  <c r="J305" i="6" s="1"/>
  <c r="J304" i="6"/>
  <c r="H304" i="6"/>
  <c r="H303" i="6"/>
  <c r="J303" i="6" s="1"/>
  <c r="H302" i="6"/>
  <c r="J302" i="6" s="1"/>
  <c r="H301" i="6"/>
  <c r="J301" i="6" s="1"/>
  <c r="J300" i="6"/>
  <c r="H300" i="6"/>
  <c r="H299" i="6"/>
  <c r="J299" i="6" s="1"/>
  <c r="H298" i="6"/>
  <c r="J298" i="6" s="1"/>
  <c r="H297" i="6"/>
  <c r="J297" i="6" s="1"/>
  <c r="H296" i="6"/>
  <c r="J296" i="6" s="1"/>
  <c r="H295" i="6"/>
  <c r="J295" i="6" s="1"/>
  <c r="J294" i="6"/>
  <c r="H294" i="6"/>
  <c r="J293" i="6"/>
  <c r="H293" i="6"/>
  <c r="H292" i="6"/>
  <c r="J292" i="6" s="1"/>
  <c r="H291" i="6"/>
  <c r="J291" i="6" s="1"/>
  <c r="H290" i="6"/>
  <c r="J290" i="6" s="1"/>
  <c r="H289" i="6"/>
  <c r="J289" i="6" s="1"/>
  <c r="H288" i="6"/>
  <c r="J288" i="6" s="1"/>
  <c r="H287" i="6"/>
  <c r="J287" i="6" s="1"/>
  <c r="J286" i="6"/>
  <c r="H286" i="6"/>
  <c r="J285" i="6"/>
  <c r="H285" i="6"/>
  <c r="J284" i="6"/>
  <c r="H284" i="6"/>
  <c r="H283" i="6"/>
  <c r="J283" i="6" s="1"/>
  <c r="H282" i="6"/>
  <c r="J282" i="6" s="1"/>
  <c r="H281" i="6"/>
  <c r="J281" i="6" s="1"/>
  <c r="H280" i="6"/>
  <c r="J280" i="6" s="1"/>
  <c r="H279" i="6"/>
  <c r="J279" i="6" s="1"/>
  <c r="H278" i="6"/>
  <c r="J278" i="6" s="1"/>
  <c r="J277" i="6"/>
  <c r="H277" i="6"/>
  <c r="J276" i="6"/>
  <c r="H276" i="6"/>
  <c r="H275" i="6"/>
  <c r="J275" i="6" s="1"/>
  <c r="H274" i="6"/>
  <c r="J274" i="6" s="1"/>
  <c r="H273" i="6"/>
  <c r="F272" i="6"/>
  <c r="H271" i="6"/>
  <c r="J271" i="6" s="1"/>
  <c r="H270" i="6"/>
  <c r="J270" i="6" s="1"/>
  <c r="J269" i="6"/>
  <c r="H269" i="6"/>
  <c r="H268" i="6"/>
  <c r="J268" i="6" s="1"/>
  <c r="J267" i="6"/>
  <c r="H267" i="6"/>
  <c r="H266" i="6"/>
  <c r="J266" i="6" s="1"/>
  <c r="H265" i="6"/>
  <c r="J265" i="6" s="1"/>
  <c r="H264" i="6"/>
  <c r="J264" i="6" s="1"/>
  <c r="H263" i="6"/>
  <c r="J263" i="6" s="1"/>
  <c r="H262" i="6"/>
  <c r="J262" i="6" s="1"/>
  <c r="J261" i="6"/>
  <c r="H261" i="6"/>
  <c r="J260" i="6"/>
  <c r="H260" i="6"/>
  <c r="H259" i="6"/>
  <c r="J259" i="6" s="1"/>
  <c r="H258" i="6"/>
  <c r="J258" i="6" s="1"/>
  <c r="H257" i="6"/>
  <c r="J257" i="6" s="1"/>
  <c r="H256" i="6"/>
  <c r="J256" i="6" s="1"/>
  <c r="H255" i="6"/>
  <c r="J255" i="6" s="1"/>
  <c r="H254" i="6"/>
  <c r="J254" i="6" s="1"/>
  <c r="J253" i="6"/>
  <c r="H253" i="6"/>
  <c r="J252" i="6"/>
  <c r="H252" i="6"/>
  <c r="J251" i="6"/>
  <c r="H251" i="6"/>
  <c r="H250" i="6"/>
  <c r="J250" i="6" s="1"/>
  <c r="H249" i="6"/>
  <c r="J249" i="6" s="1"/>
  <c r="H248" i="6"/>
  <c r="J248" i="6" s="1"/>
  <c r="F247" i="6"/>
  <c r="J246" i="6"/>
  <c r="H246" i="6"/>
  <c r="H245" i="6"/>
  <c r="J245" i="6" s="1"/>
  <c r="J244" i="6"/>
  <c r="H244" i="6"/>
  <c r="J243" i="6"/>
  <c r="H243" i="6"/>
  <c r="J242" i="6"/>
  <c r="H242" i="6"/>
  <c r="H241" i="6"/>
  <c r="J241" i="6" s="1"/>
  <c r="J240" i="6"/>
  <c r="H240" i="6"/>
  <c r="J239" i="6"/>
  <c r="H239" i="6"/>
  <c r="J238" i="6"/>
  <c r="H238" i="6"/>
  <c r="H237" i="6"/>
  <c r="J237" i="6" s="1"/>
  <c r="J236" i="6"/>
  <c r="H236" i="6"/>
  <c r="J235" i="6"/>
  <c r="H235" i="6"/>
  <c r="J234" i="6"/>
  <c r="H234" i="6"/>
  <c r="H233" i="6"/>
  <c r="J233" i="6" s="1"/>
  <c r="J232" i="6"/>
  <c r="H232" i="6"/>
  <c r="J231" i="6"/>
  <c r="H231" i="6"/>
  <c r="J230" i="6"/>
  <c r="H230" i="6"/>
  <c r="H229" i="6"/>
  <c r="J229" i="6" s="1"/>
  <c r="J228" i="6"/>
  <c r="H228" i="6"/>
  <c r="J227" i="6"/>
  <c r="H227" i="6"/>
  <c r="J226" i="6"/>
  <c r="H226" i="6"/>
  <c r="H225" i="6"/>
  <c r="J225" i="6" s="1"/>
  <c r="J224" i="6"/>
  <c r="H224" i="6"/>
  <c r="J223" i="6"/>
  <c r="H223" i="6"/>
  <c r="J222" i="6"/>
  <c r="H222" i="6"/>
  <c r="H221" i="6"/>
  <c r="J221" i="6" s="1"/>
  <c r="F220" i="6"/>
  <c r="H219" i="6"/>
  <c r="J219" i="6" s="1"/>
  <c r="H218" i="6"/>
  <c r="J218" i="6" s="1"/>
  <c r="H217" i="6"/>
  <c r="J217" i="6" s="1"/>
  <c r="H216" i="6"/>
  <c r="J216" i="6" s="1"/>
  <c r="J215" i="6"/>
  <c r="H215" i="6"/>
  <c r="J214" i="6"/>
  <c r="H214" i="6"/>
  <c r="H213" i="6"/>
  <c r="J213" i="6" s="1"/>
  <c r="H212" i="6"/>
  <c r="J212" i="6" s="1"/>
  <c r="H211" i="6"/>
  <c r="J211" i="6" s="1"/>
  <c r="H210" i="6"/>
  <c r="J210" i="6" s="1"/>
  <c r="H209" i="6"/>
  <c r="J209" i="6" s="1"/>
  <c r="J208" i="6"/>
  <c r="H208" i="6"/>
  <c r="H207" i="6"/>
  <c r="J207" i="6" s="1"/>
  <c r="J206" i="6"/>
  <c r="H206" i="6"/>
  <c r="H205" i="6"/>
  <c r="J205" i="6" s="1"/>
  <c r="H204" i="6"/>
  <c r="J204" i="6" s="1"/>
  <c r="H203" i="6"/>
  <c r="J203" i="6" s="1"/>
  <c r="H202" i="6"/>
  <c r="J202" i="6" s="1"/>
  <c r="H201" i="6"/>
  <c r="J201" i="6" s="1"/>
  <c r="J200" i="6"/>
  <c r="H200" i="6"/>
  <c r="F199" i="6"/>
  <c r="H198" i="6"/>
  <c r="J198" i="6" s="1"/>
  <c r="H197" i="6"/>
  <c r="J197" i="6" s="1"/>
  <c r="H196" i="6"/>
  <c r="J196" i="6" s="1"/>
  <c r="H195" i="6"/>
  <c r="J195" i="6" s="1"/>
  <c r="H194" i="6"/>
  <c r="J194" i="6" s="1"/>
  <c r="H193" i="6"/>
  <c r="J193" i="6" s="1"/>
  <c r="H192" i="6"/>
  <c r="J192" i="6" s="1"/>
  <c r="H191" i="6"/>
  <c r="J191" i="6" s="1"/>
  <c r="H190" i="6"/>
  <c r="J190" i="6" s="1"/>
  <c r="H189" i="6"/>
  <c r="J189" i="6" s="1"/>
  <c r="H188" i="6"/>
  <c r="J188" i="6" s="1"/>
  <c r="H187" i="6"/>
  <c r="J187" i="6" s="1"/>
  <c r="H186" i="6"/>
  <c r="J186" i="6" s="1"/>
  <c r="H185" i="6"/>
  <c r="J185" i="6" s="1"/>
  <c r="H184" i="6"/>
  <c r="J184" i="6" s="1"/>
  <c r="H183" i="6"/>
  <c r="J183" i="6" s="1"/>
  <c r="H182" i="6"/>
  <c r="J182" i="6" s="1"/>
  <c r="H181" i="6"/>
  <c r="J181" i="6" s="1"/>
  <c r="H180" i="6"/>
  <c r="J180" i="6" s="1"/>
  <c r="H179" i="6"/>
  <c r="J179" i="6" s="1"/>
  <c r="H178" i="6"/>
  <c r="J178" i="6" s="1"/>
  <c r="H177" i="6"/>
  <c r="J177" i="6" s="1"/>
  <c r="H176" i="6"/>
  <c r="J176" i="6" s="1"/>
  <c r="H175" i="6"/>
  <c r="J175" i="6" s="1"/>
  <c r="H174" i="6"/>
  <c r="J174" i="6" s="1"/>
  <c r="H173" i="6"/>
  <c r="J173" i="6" s="1"/>
  <c r="H172" i="6"/>
  <c r="J172" i="6" s="1"/>
  <c r="H171" i="6"/>
  <c r="J171" i="6" s="1"/>
  <c r="H170" i="6"/>
  <c r="J170" i="6" s="1"/>
  <c r="H169" i="6"/>
  <c r="J169" i="6" s="1"/>
  <c r="H168" i="6"/>
  <c r="J168" i="6" s="1"/>
  <c r="H167" i="6"/>
  <c r="J167" i="6" s="1"/>
  <c r="H166" i="6"/>
  <c r="J166" i="6" s="1"/>
  <c r="H165" i="6"/>
  <c r="J165" i="6" s="1"/>
  <c r="F164" i="6"/>
  <c r="J163" i="6"/>
  <c r="H163" i="6"/>
  <c r="J162" i="6"/>
  <c r="H162" i="6"/>
  <c r="H161" i="6"/>
  <c r="J161" i="6" s="1"/>
  <c r="J160" i="6"/>
  <c r="H160" i="6"/>
  <c r="J159" i="6"/>
  <c r="H159" i="6"/>
  <c r="J158" i="6"/>
  <c r="H158" i="6"/>
  <c r="H157" i="6"/>
  <c r="J157" i="6" s="1"/>
  <c r="J156" i="6"/>
  <c r="H156" i="6"/>
  <c r="J155" i="6"/>
  <c r="H155" i="6"/>
  <c r="F154" i="6"/>
  <c r="H153" i="6"/>
  <c r="J153" i="6" s="1"/>
  <c r="H152" i="6"/>
  <c r="J152" i="6" s="1"/>
  <c r="H151" i="6"/>
  <c r="J151" i="6" s="1"/>
  <c r="H150" i="6"/>
  <c r="J150" i="6" s="1"/>
  <c r="H149" i="6"/>
  <c r="J149" i="6" s="1"/>
  <c r="H148" i="6"/>
  <c r="J148" i="6" s="1"/>
  <c r="H147" i="6"/>
  <c r="J147" i="6" s="1"/>
  <c r="H146" i="6"/>
  <c r="J146" i="6" s="1"/>
  <c r="H145" i="6"/>
  <c r="J145" i="6" s="1"/>
  <c r="H144" i="6"/>
  <c r="J144" i="6" s="1"/>
  <c r="H143" i="6"/>
  <c r="J143" i="6" s="1"/>
  <c r="H142" i="6"/>
  <c r="J142" i="6" s="1"/>
  <c r="H141" i="6"/>
  <c r="J141" i="6" s="1"/>
  <c r="H140" i="6"/>
  <c r="J140" i="6" s="1"/>
  <c r="H139" i="6"/>
  <c r="J139" i="6" s="1"/>
  <c r="H138" i="6"/>
  <c r="J138" i="6" s="1"/>
  <c r="H137" i="6"/>
  <c r="J137" i="6" s="1"/>
  <c r="H136" i="6"/>
  <c r="J136" i="6" s="1"/>
  <c r="H135" i="6"/>
  <c r="J135" i="6" s="1"/>
  <c r="H134" i="6"/>
  <c r="J134" i="6" s="1"/>
  <c r="F133" i="6"/>
  <c r="H132" i="6"/>
  <c r="J132" i="6" s="1"/>
  <c r="J131" i="6"/>
  <c r="H131" i="6"/>
  <c r="J130" i="6"/>
  <c r="H130" i="6"/>
  <c r="J129" i="6"/>
  <c r="H129" i="6"/>
  <c r="H128" i="6"/>
  <c r="J128" i="6" s="1"/>
  <c r="J127" i="6"/>
  <c r="H127" i="6"/>
  <c r="J126" i="6"/>
  <c r="H126" i="6"/>
  <c r="F125" i="6"/>
  <c r="H124" i="6"/>
  <c r="J124" i="6" s="1"/>
  <c r="H123" i="6"/>
  <c r="J123" i="6" s="1"/>
  <c r="H122" i="6"/>
  <c r="J122" i="6" s="1"/>
  <c r="H121" i="6"/>
  <c r="J121" i="6" s="1"/>
  <c r="H120" i="6"/>
  <c r="J120" i="6" s="1"/>
  <c r="F119" i="6"/>
  <c r="J118" i="6"/>
  <c r="H118" i="6"/>
  <c r="J117" i="6"/>
  <c r="H117" i="6"/>
  <c r="J116" i="6"/>
  <c r="H116" i="6"/>
  <c r="H115" i="6"/>
  <c r="J115" i="6" s="1"/>
  <c r="F114" i="6"/>
  <c r="H113" i="6"/>
  <c r="J113" i="6" s="1"/>
  <c r="H112" i="6"/>
  <c r="J112" i="6" s="1"/>
  <c r="F111" i="6"/>
  <c r="C111" i="6"/>
  <c r="H109" i="6"/>
  <c r="J109" i="6" s="1"/>
  <c r="H108" i="6"/>
  <c r="J108" i="6" s="1"/>
  <c r="H107" i="6"/>
  <c r="J107" i="6" s="1"/>
  <c r="H106" i="6"/>
  <c r="J106" i="6" s="1"/>
  <c r="H105" i="6"/>
  <c r="J105" i="6" s="1"/>
  <c r="H104" i="6"/>
  <c r="J104" i="6" s="1"/>
  <c r="H103" i="6"/>
  <c r="J103" i="6" s="1"/>
  <c r="H102" i="6"/>
  <c r="J102" i="6" s="1"/>
  <c r="H101" i="6"/>
  <c r="J101" i="6" s="1"/>
  <c r="H100" i="6"/>
  <c r="J100" i="6" s="1"/>
  <c r="H99" i="6"/>
  <c r="J99" i="6" s="1"/>
  <c r="H98" i="6"/>
  <c r="J98" i="6" s="1"/>
  <c r="H97" i="6"/>
  <c r="J97" i="6" s="1"/>
  <c r="H96" i="6"/>
  <c r="J96" i="6" s="1"/>
  <c r="H95" i="6"/>
  <c r="J95" i="6" s="1"/>
  <c r="H94" i="6"/>
  <c r="J94" i="6" s="1"/>
  <c r="H93" i="6"/>
  <c r="J93" i="6" s="1"/>
  <c r="H92" i="6"/>
  <c r="J92" i="6" s="1"/>
  <c r="H91" i="6"/>
  <c r="J91" i="6" s="1"/>
  <c r="H90" i="6"/>
  <c r="J90" i="6" s="1"/>
  <c r="H89" i="6"/>
  <c r="J89" i="6" s="1"/>
  <c r="H88" i="6"/>
  <c r="J88" i="6" s="1"/>
  <c r="H87" i="6"/>
  <c r="J87" i="6" s="1"/>
  <c r="H86" i="6"/>
  <c r="J86" i="6" s="1"/>
  <c r="H85" i="6"/>
  <c r="J85" i="6" s="1"/>
  <c r="H84" i="6"/>
  <c r="J84" i="6" s="1"/>
  <c r="H83" i="6"/>
  <c r="J83" i="6" s="1"/>
  <c r="H82" i="6"/>
  <c r="J82" i="6" s="1"/>
  <c r="H81" i="6"/>
  <c r="J81" i="6" s="1"/>
  <c r="H80" i="6"/>
  <c r="J80" i="6" s="1"/>
  <c r="H79" i="6"/>
  <c r="J79" i="6" s="1"/>
  <c r="H78" i="6"/>
  <c r="J78" i="6" s="1"/>
  <c r="H77" i="6"/>
  <c r="J77" i="6" s="1"/>
  <c r="F76" i="6"/>
  <c r="J75" i="6"/>
  <c r="H75" i="6"/>
  <c r="J74" i="6"/>
  <c r="H74" i="6"/>
  <c r="H73" i="6"/>
  <c r="J73" i="6" s="1"/>
  <c r="J72" i="6"/>
  <c r="H72" i="6"/>
  <c r="J71" i="6"/>
  <c r="H71" i="6"/>
  <c r="J70" i="6"/>
  <c r="H70" i="6"/>
  <c r="H69" i="6"/>
  <c r="J69" i="6" s="1"/>
  <c r="F68" i="6"/>
  <c r="H67" i="6"/>
  <c r="J67" i="6" s="1"/>
  <c r="H66" i="6"/>
  <c r="J66" i="6" s="1"/>
  <c r="H65" i="6"/>
  <c r="J65" i="6" s="1"/>
  <c r="H64" i="6"/>
  <c r="J64" i="6" s="1"/>
  <c r="H63" i="6"/>
  <c r="J63" i="6" s="1"/>
  <c r="H62" i="6"/>
  <c r="J62" i="6" s="1"/>
  <c r="H61" i="6"/>
  <c r="J61" i="6" s="1"/>
  <c r="H60" i="6"/>
  <c r="J60" i="6" s="1"/>
  <c r="H59" i="6"/>
  <c r="J59" i="6" s="1"/>
  <c r="H58" i="6"/>
  <c r="J58" i="6" s="1"/>
  <c r="H57" i="6"/>
  <c r="J57" i="6" s="1"/>
  <c r="H56" i="6"/>
  <c r="J56" i="6" s="1"/>
  <c r="H55" i="6"/>
  <c r="J55" i="6" s="1"/>
  <c r="H54" i="6"/>
  <c r="J54" i="6" s="1"/>
  <c r="H53" i="6"/>
  <c r="J53" i="6" s="1"/>
  <c r="H52" i="6"/>
  <c r="J52" i="6" s="1"/>
  <c r="H51" i="6"/>
  <c r="J51" i="6" s="1"/>
  <c r="H50" i="6"/>
  <c r="J50" i="6" s="1"/>
  <c r="H49" i="6"/>
  <c r="J49" i="6" s="1"/>
  <c r="F48" i="6"/>
  <c r="C48" i="6"/>
  <c r="F46" i="6"/>
  <c r="F45" i="6"/>
  <c r="F44" i="6"/>
  <c r="F43" i="6"/>
  <c r="C43" i="6"/>
  <c r="H41" i="6"/>
  <c r="J41" i="6" s="1"/>
  <c r="J40" i="6"/>
  <c r="H40" i="6"/>
  <c r="J39" i="6"/>
  <c r="H39" i="6"/>
  <c r="J38" i="6"/>
  <c r="H38" i="6"/>
  <c r="H37" i="6"/>
  <c r="J37" i="6" s="1"/>
  <c r="J36" i="6"/>
  <c r="H36" i="6"/>
  <c r="J35" i="6"/>
  <c r="H35" i="6"/>
  <c r="J34" i="6"/>
  <c r="H34" i="6"/>
  <c r="H33" i="6"/>
  <c r="J33" i="6" s="1"/>
  <c r="J32" i="6"/>
  <c r="H32" i="6"/>
  <c r="J31" i="6"/>
  <c r="H31" i="6"/>
  <c r="J30" i="6"/>
  <c r="H30" i="6"/>
  <c r="H29" i="6"/>
  <c r="J29" i="6" s="1"/>
  <c r="J28" i="6"/>
  <c r="H28" i="6"/>
  <c r="F27" i="6"/>
  <c r="H26" i="6"/>
  <c r="J26" i="6" s="1"/>
  <c r="H25" i="6"/>
  <c r="J25" i="6" s="1"/>
  <c r="H24" i="6"/>
  <c r="J24" i="6" s="1"/>
  <c r="H23" i="6"/>
  <c r="J23" i="6" s="1"/>
  <c r="H22" i="6"/>
  <c r="J22" i="6" s="1"/>
  <c r="H21" i="6"/>
  <c r="J21" i="6" s="1"/>
  <c r="H20" i="6"/>
  <c r="J20" i="6" s="1"/>
  <c r="H19" i="6"/>
  <c r="J19" i="6" s="1"/>
  <c r="H18" i="6"/>
  <c r="J18" i="6" s="1"/>
  <c r="H17" i="6"/>
  <c r="J17" i="6" s="1"/>
  <c r="F16" i="6"/>
  <c r="J15" i="6"/>
  <c r="H15" i="6"/>
  <c r="J14" i="6"/>
  <c r="H14" i="6"/>
  <c r="J13" i="6"/>
  <c r="H13" i="6"/>
  <c r="H12" i="6"/>
  <c r="J12" i="6" s="1"/>
  <c r="J11" i="6"/>
  <c r="H11" i="6"/>
  <c r="J10" i="6"/>
  <c r="H10" i="6"/>
  <c r="J9" i="6"/>
  <c r="H9" i="6"/>
  <c r="H8" i="6"/>
  <c r="J8" i="6" s="1"/>
  <c r="F7" i="6"/>
  <c r="H6" i="6"/>
  <c r="J6" i="6" s="1"/>
  <c r="H5" i="6"/>
  <c r="J5" i="6" s="1"/>
  <c r="H4" i="6"/>
  <c r="J4" i="6" s="1"/>
  <c r="H3" i="6"/>
  <c r="J3" i="6" s="1"/>
  <c r="F2" i="6"/>
  <c r="C2" i="6"/>
  <c r="F1671" i="5"/>
  <c r="F1670" i="5"/>
  <c r="F1669" i="5"/>
  <c r="F1668" i="5"/>
  <c r="F1667" i="5"/>
  <c r="F1666" i="5"/>
  <c r="F1665" i="5"/>
  <c r="F1664" i="5"/>
  <c r="F1663" i="5"/>
  <c r="F1662" i="5"/>
  <c r="F1661" i="5"/>
  <c r="F1660" i="5"/>
  <c r="F1659" i="5"/>
  <c r="F1658" i="5"/>
  <c r="F1657" i="5"/>
  <c r="F1656" i="5"/>
  <c r="F1655" i="5"/>
  <c r="F1654" i="5"/>
  <c r="F1653" i="5"/>
  <c r="F1652" i="5"/>
  <c r="F1651" i="5"/>
  <c r="F1650" i="5"/>
  <c r="F1649" i="5"/>
  <c r="F1648" i="5"/>
  <c r="F1647" i="5"/>
  <c r="F1646" i="5"/>
  <c r="F1645" i="5"/>
  <c r="F1644" i="5"/>
  <c r="F1643" i="5"/>
  <c r="F1642" i="5"/>
  <c r="F1641" i="5"/>
  <c r="F1640" i="5"/>
  <c r="F1639" i="5"/>
  <c r="F1638" i="5"/>
  <c r="F1637" i="5"/>
  <c r="F1636" i="5"/>
  <c r="F1635" i="5"/>
  <c r="F1634" i="5"/>
  <c r="F1633" i="5"/>
  <c r="F1632" i="5"/>
  <c r="F1631" i="5"/>
  <c r="F1630" i="5"/>
  <c r="F1629" i="5"/>
  <c r="F1628" i="5"/>
  <c r="F1627" i="5"/>
  <c r="F1626" i="5"/>
  <c r="F1625" i="5"/>
  <c r="F1624" i="5"/>
  <c r="F1623" i="5"/>
  <c r="F1622" i="5"/>
  <c r="F1621" i="5"/>
  <c r="F1620" i="5"/>
  <c r="F1619" i="5"/>
  <c r="F1618" i="5"/>
  <c r="F1617" i="5"/>
  <c r="F1616" i="5"/>
  <c r="F1615" i="5"/>
  <c r="F1614" i="5"/>
  <c r="F1613" i="5"/>
  <c r="F1612" i="5"/>
  <c r="F1611" i="5"/>
  <c r="F1610" i="5"/>
  <c r="F1609" i="5"/>
  <c r="F1608" i="5"/>
  <c r="F1607" i="5"/>
  <c r="F1606" i="5"/>
  <c r="F1605" i="5"/>
  <c r="F1604" i="5"/>
  <c r="F1603" i="5"/>
  <c r="F1602" i="5"/>
  <c r="F1601" i="5"/>
  <c r="F1600" i="5"/>
  <c r="F1599" i="5"/>
  <c r="F1598" i="5"/>
  <c r="F1597" i="5"/>
  <c r="F1596" i="5"/>
  <c r="F1595" i="5"/>
  <c r="F1594" i="5"/>
  <c r="F1593" i="5"/>
  <c r="F1592" i="5"/>
  <c r="F1591" i="5"/>
  <c r="F1590" i="5"/>
  <c r="F1589" i="5"/>
  <c r="F1588" i="5"/>
  <c r="F1587" i="5"/>
  <c r="F1586" i="5"/>
  <c r="F1585" i="5"/>
  <c r="F1584" i="5"/>
  <c r="F1583" i="5"/>
  <c r="F1582" i="5"/>
  <c r="F1581" i="5"/>
  <c r="F1580" i="5"/>
  <c r="F1579" i="5"/>
  <c r="F1578" i="5"/>
  <c r="F1577" i="5"/>
  <c r="F1576" i="5"/>
  <c r="F1575" i="5"/>
  <c r="F1574" i="5"/>
  <c r="F1573" i="5"/>
  <c r="F1572" i="5"/>
  <c r="F1571" i="5"/>
  <c r="F1570" i="5"/>
  <c r="F1569" i="5"/>
  <c r="F1568" i="5"/>
  <c r="F1567" i="5"/>
  <c r="F1566" i="5"/>
  <c r="F1565" i="5"/>
  <c r="F1564" i="5"/>
  <c r="F1563" i="5"/>
  <c r="F1562" i="5"/>
  <c r="F1561" i="5"/>
  <c r="F1560" i="5"/>
  <c r="F1559" i="5"/>
  <c r="F1558" i="5"/>
  <c r="F1557" i="5"/>
  <c r="F1556" i="5"/>
  <c r="F1555" i="5"/>
  <c r="F1554" i="5"/>
  <c r="F1553" i="5"/>
  <c r="F1552" i="5"/>
  <c r="F1551" i="5"/>
  <c r="F1550" i="5"/>
  <c r="F1549" i="5"/>
  <c r="F1548" i="5"/>
  <c r="F1547" i="5"/>
  <c r="F1546" i="5"/>
  <c r="F1545" i="5"/>
  <c r="F1544" i="5"/>
  <c r="F1543" i="5"/>
  <c r="F1542" i="5"/>
  <c r="F1541" i="5"/>
  <c r="F1540" i="5"/>
  <c r="F1539" i="5"/>
  <c r="F1538" i="5"/>
  <c r="F1537" i="5"/>
  <c r="F1536" i="5"/>
  <c r="F1535" i="5"/>
  <c r="F1534" i="5"/>
  <c r="F1533" i="5"/>
  <c r="F1532" i="5"/>
  <c r="F1531" i="5"/>
  <c r="F1530" i="5"/>
  <c r="F1529" i="5"/>
  <c r="F1528" i="5"/>
  <c r="F1527" i="5"/>
  <c r="F1526" i="5"/>
  <c r="F1525" i="5"/>
  <c r="F1524" i="5"/>
  <c r="F1523" i="5"/>
  <c r="F1522" i="5"/>
  <c r="F1521" i="5"/>
  <c r="F1520" i="5"/>
  <c r="F1519" i="5"/>
  <c r="F1518" i="5"/>
  <c r="F1517" i="5"/>
  <c r="F1516" i="5"/>
  <c r="F1515" i="5"/>
  <c r="F1514" i="5"/>
  <c r="F1513" i="5"/>
  <c r="F1512" i="5"/>
  <c r="F1511" i="5"/>
  <c r="F1510" i="5"/>
  <c r="F1509" i="5"/>
  <c r="F1508" i="5"/>
  <c r="F1507" i="5"/>
  <c r="F1506" i="5"/>
  <c r="F1505" i="5"/>
  <c r="F1504" i="5"/>
  <c r="F1503" i="5"/>
  <c r="F1502" i="5"/>
  <c r="F1501" i="5"/>
  <c r="F1500" i="5"/>
  <c r="F1499" i="5"/>
  <c r="F1498" i="5"/>
  <c r="F1497" i="5"/>
  <c r="F1496" i="5"/>
  <c r="F1495" i="5"/>
  <c r="F1494" i="5"/>
  <c r="F1493" i="5"/>
  <c r="F1492" i="5"/>
  <c r="F1491" i="5"/>
  <c r="F1490" i="5"/>
  <c r="F1489" i="5"/>
  <c r="F1488" i="5"/>
  <c r="F1487" i="5"/>
  <c r="F1486" i="5"/>
  <c r="F1485" i="5"/>
  <c r="F1484" i="5"/>
  <c r="F1483" i="5"/>
  <c r="F1482" i="5"/>
  <c r="F1481" i="5"/>
  <c r="F1480" i="5"/>
  <c r="F1479" i="5"/>
  <c r="F1478" i="5"/>
  <c r="F1477" i="5"/>
  <c r="F1476" i="5"/>
  <c r="F1475" i="5"/>
  <c r="F1474" i="5"/>
  <c r="F1473" i="5"/>
  <c r="F1472" i="5"/>
  <c r="F1471" i="5"/>
  <c r="F1470" i="5"/>
  <c r="F1469" i="5"/>
  <c r="F1468" i="5"/>
  <c r="F1467" i="5"/>
  <c r="F1466" i="5"/>
  <c r="F1465" i="5"/>
  <c r="F1464" i="5"/>
  <c r="F1463" i="5"/>
  <c r="F1462" i="5"/>
  <c r="F1461" i="5"/>
  <c r="F1460" i="5"/>
  <c r="F1459" i="5"/>
  <c r="F1458" i="5"/>
  <c r="F1457" i="5"/>
  <c r="F1456" i="5"/>
  <c r="F1455" i="5"/>
  <c r="F1454" i="5"/>
  <c r="F1453" i="5"/>
  <c r="F1452" i="5"/>
  <c r="F1451" i="5"/>
  <c r="F1450" i="5"/>
  <c r="F1449" i="5"/>
  <c r="F1448" i="5"/>
  <c r="F1447" i="5"/>
  <c r="F1446" i="5"/>
  <c r="F1445" i="5"/>
  <c r="F1444" i="5"/>
  <c r="F1443" i="5"/>
  <c r="F1442" i="5"/>
  <c r="F1441" i="5"/>
  <c r="F1440" i="5"/>
  <c r="F1439" i="5"/>
  <c r="F1438" i="5"/>
  <c r="F1437" i="5"/>
  <c r="F1436" i="5"/>
  <c r="F1435" i="5"/>
  <c r="F1434" i="5"/>
  <c r="F1433" i="5"/>
  <c r="F1432" i="5"/>
  <c r="F1431" i="5"/>
  <c r="F1430" i="5"/>
  <c r="F1429" i="5"/>
  <c r="F1428" i="5"/>
  <c r="F1427" i="5"/>
  <c r="F1426" i="5"/>
  <c r="F1425" i="5"/>
  <c r="F1424" i="5"/>
  <c r="F1423" i="5"/>
  <c r="F1422" i="5"/>
  <c r="F1421" i="5"/>
  <c r="F1420" i="5"/>
  <c r="F1419" i="5"/>
  <c r="F1418" i="5"/>
  <c r="F1417" i="5"/>
  <c r="F1416" i="5"/>
  <c r="F1415" i="5"/>
  <c r="F1414" i="5"/>
  <c r="F1413" i="5"/>
  <c r="F1412" i="5"/>
  <c r="F1411" i="5"/>
  <c r="F1410" i="5"/>
  <c r="F1409" i="5"/>
  <c r="F1408" i="5"/>
  <c r="F1407" i="5"/>
  <c r="F1406" i="5"/>
  <c r="F1405" i="5"/>
  <c r="F1404" i="5"/>
  <c r="F1403" i="5"/>
  <c r="F1402" i="5"/>
  <c r="F1401" i="5"/>
  <c r="F1400" i="5"/>
  <c r="F1399" i="5"/>
  <c r="F1398" i="5"/>
  <c r="F1397" i="5"/>
  <c r="F1396" i="5"/>
  <c r="F1395" i="5"/>
  <c r="F1394" i="5"/>
  <c r="F1393" i="5"/>
  <c r="F1392" i="5"/>
  <c r="F1391" i="5"/>
  <c r="F1390" i="5"/>
  <c r="F1389" i="5"/>
  <c r="F1388" i="5"/>
  <c r="F1387" i="5"/>
  <c r="F1386" i="5"/>
  <c r="F1385" i="5"/>
  <c r="F1384" i="5"/>
  <c r="F1383" i="5"/>
  <c r="F1382" i="5"/>
  <c r="F1381" i="5"/>
  <c r="F1380" i="5"/>
  <c r="F1379" i="5"/>
  <c r="F1378" i="5"/>
  <c r="F1377" i="5"/>
  <c r="F1376" i="5"/>
  <c r="F1375" i="5"/>
  <c r="F1374" i="5"/>
  <c r="F1373" i="5"/>
  <c r="F1372" i="5"/>
  <c r="F1371" i="5"/>
  <c r="F1370" i="5"/>
  <c r="F1369" i="5"/>
  <c r="F1368" i="5"/>
  <c r="F1367" i="5"/>
  <c r="F1366" i="5"/>
  <c r="F1365" i="5"/>
  <c r="F1364" i="5"/>
  <c r="F1363" i="5"/>
  <c r="F1362" i="5"/>
  <c r="F1361" i="5"/>
  <c r="F1360" i="5"/>
  <c r="F1359" i="5"/>
  <c r="F1358" i="5"/>
  <c r="F1357" i="5"/>
  <c r="F1356" i="5"/>
  <c r="F1355" i="5"/>
  <c r="F1354" i="5"/>
  <c r="F1353" i="5"/>
  <c r="F1352" i="5"/>
  <c r="F1351" i="5"/>
  <c r="F1350" i="5"/>
  <c r="F1349" i="5"/>
  <c r="F1348" i="5"/>
  <c r="F1347" i="5"/>
  <c r="F1346" i="5"/>
  <c r="F1345" i="5"/>
  <c r="F1344" i="5"/>
  <c r="F1343" i="5"/>
  <c r="F1342" i="5"/>
  <c r="F1341" i="5"/>
  <c r="F1340" i="5"/>
  <c r="F1339" i="5"/>
  <c r="F1338" i="5"/>
  <c r="F1337" i="5"/>
  <c r="F1336" i="5"/>
  <c r="F1335" i="5"/>
  <c r="F1334" i="5"/>
  <c r="F1333" i="5"/>
  <c r="F1332" i="5"/>
  <c r="F1331" i="5"/>
  <c r="F1330" i="5"/>
  <c r="F1329" i="5"/>
  <c r="F1328" i="5"/>
  <c r="F1327" i="5"/>
  <c r="F1326" i="5"/>
  <c r="F1325" i="5"/>
  <c r="F1324" i="5"/>
  <c r="F1323" i="5"/>
  <c r="F1322" i="5"/>
  <c r="F1321" i="5"/>
  <c r="F1320" i="5"/>
  <c r="F1319" i="5"/>
  <c r="F1318" i="5"/>
  <c r="F1317" i="5"/>
  <c r="F1316" i="5"/>
  <c r="F1315" i="5"/>
  <c r="F1314" i="5"/>
  <c r="F1313" i="5"/>
  <c r="F1312" i="5"/>
  <c r="F1311" i="5"/>
  <c r="F1310" i="5"/>
  <c r="F1309" i="5"/>
  <c r="F1308" i="5"/>
  <c r="F1307" i="5"/>
  <c r="F1306" i="5"/>
  <c r="F1305" i="5"/>
  <c r="F1304" i="5"/>
  <c r="F1303" i="5"/>
  <c r="F1302" i="5"/>
  <c r="F1301" i="5"/>
  <c r="F1300" i="5"/>
  <c r="F1299" i="5"/>
  <c r="F1298" i="5"/>
  <c r="F1297" i="5"/>
  <c r="F1296" i="5"/>
  <c r="F1295" i="5"/>
  <c r="F1294" i="5"/>
  <c r="F1293" i="5"/>
  <c r="F1292" i="5"/>
  <c r="F1291" i="5"/>
  <c r="F1290" i="5"/>
  <c r="F1289" i="5"/>
  <c r="F1288" i="5"/>
  <c r="F1287" i="5"/>
  <c r="F1286" i="5"/>
  <c r="F1285" i="5"/>
  <c r="F1284" i="5"/>
  <c r="F1283" i="5"/>
  <c r="F1282" i="5"/>
  <c r="F1281" i="5"/>
  <c r="F1280" i="5"/>
  <c r="F1279" i="5"/>
  <c r="F1278" i="5"/>
  <c r="F1277" i="5"/>
  <c r="F1276" i="5"/>
  <c r="F1275" i="5"/>
  <c r="F1274" i="5"/>
  <c r="F1273" i="5"/>
  <c r="F1272" i="5"/>
  <c r="F1271" i="5"/>
  <c r="F1270" i="5"/>
  <c r="F1269" i="5"/>
  <c r="F1268" i="5"/>
  <c r="F1267" i="5"/>
  <c r="F1266" i="5"/>
  <c r="F1265" i="5"/>
  <c r="F1264" i="5"/>
  <c r="F1263" i="5"/>
  <c r="F1262" i="5"/>
  <c r="F1261" i="5"/>
  <c r="F1260" i="5"/>
  <c r="F1259" i="5"/>
  <c r="F1258" i="5"/>
  <c r="F1257" i="5"/>
  <c r="F1256" i="5"/>
  <c r="F1255" i="5"/>
  <c r="F1254" i="5"/>
  <c r="F1253" i="5"/>
  <c r="F1252" i="5"/>
  <c r="F1251" i="5"/>
  <c r="F1250" i="5"/>
  <c r="F1249" i="5"/>
  <c r="F1248" i="5"/>
  <c r="F1247" i="5"/>
  <c r="F1246" i="5"/>
  <c r="F1245" i="5"/>
  <c r="F1244" i="5"/>
  <c r="F1243" i="5"/>
  <c r="F1242" i="5"/>
  <c r="F1241" i="5"/>
  <c r="F1240" i="5"/>
  <c r="F1239" i="5"/>
  <c r="F1238" i="5"/>
  <c r="F1237" i="5"/>
  <c r="F1236" i="5"/>
  <c r="F1235" i="5"/>
  <c r="F1234" i="5"/>
  <c r="F1233" i="5"/>
  <c r="F1232" i="5"/>
  <c r="F1231" i="5"/>
  <c r="F1230" i="5"/>
  <c r="F1229" i="5"/>
  <c r="F1228" i="5"/>
  <c r="F1227" i="5"/>
  <c r="F1226" i="5"/>
  <c r="F1225" i="5"/>
  <c r="F1224" i="5"/>
  <c r="F1223" i="5"/>
  <c r="F1222" i="5"/>
  <c r="F1221" i="5"/>
  <c r="F1220" i="5"/>
  <c r="F1219" i="5"/>
  <c r="F1218" i="5"/>
  <c r="F1217" i="5"/>
  <c r="F1216" i="5"/>
  <c r="F1215" i="5"/>
  <c r="F1214" i="5"/>
  <c r="F1213" i="5"/>
  <c r="F1212" i="5"/>
  <c r="F1211" i="5"/>
  <c r="F1210" i="5"/>
  <c r="F1209" i="5"/>
  <c r="F1208" i="5"/>
  <c r="F1207" i="5"/>
  <c r="F1206" i="5"/>
  <c r="F1205" i="5"/>
  <c r="F1204" i="5"/>
  <c r="F1203" i="5"/>
  <c r="F1202" i="5"/>
  <c r="F1201" i="5"/>
  <c r="F1200" i="5"/>
  <c r="F1199" i="5"/>
  <c r="F1198" i="5"/>
  <c r="F1197" i="5"/>
  <c r="F1196" i="5"/>
  <c r="F1195" i="5"/>
  <c r="F1194" i="5"/>
  <c r="F1193" i="5"/>
  <c r="F1192" i="5"/>
  <c r="F1191" i="5"/>
  <c r="F1190" i="5"/>
  <c r="F1189" i="5"/>
  <c r="F1188" i="5"/>
  <c r="F1187" i="5"/>
  <c r="F1186" i="5"/>
  <c r="F1185" i="5"/>
  <c r="F1184" i="5"/>
  <c r="F1183" i="5"/>
  <c r="F1182" i="5"/>
  <c r="F1181" i="5"/>
  <c r="F1180" i="5"/>
  <c r="F1179" i="5"/>
  <c r="F1178" i="5"/>
  <c r="F1177" i="5"/>
  <c r="F1176" i="5"/>
  <c r="F1175" i="5"/>
  <c r="F1174" i="5"/>
  <c r="F1173" i="5"/>
  <c r="F1172" i="5"/>
  <c r="F1171" i="5"/>
  <c r="F1170" i="5"/>
  <c r="F1169" i="5"/>
  <c r="F1168" i="5"/>
  <c r="F1167" i="5"/>
  <c r="F1166" i="5"/>
  <c r="F1165" i="5"/>
  <c r="F1164" i="5"/>
  <c r="F1163" i="5"/>
  <c r="F1162" i="5"/>
  <c r="F1161" i="5"/>
  <c r="F1160" i="5"/>
  <c r="F1159" i="5"/>
  <c r="F1158" i="5"/>
  <c r="F1157" i="5"/>
  <c r="F1156" i="5"/>
  <c r="F1155" i="5"/>
  <c r="F1154" i="5"/>
  <c r="F1153" i="5"/>
  <c r="F1152" i="5"/>
  <c r="F1151" i="5"/>
  <c r="F1150" i="5"/>
  <c r="F1149" i="5"/>
  <c r="F1148" i="5"/>
  <c r="F1147" i="5"/>
  <c r="F1146" i="5"/>
  <c r="F1145" i="5"/>
  <c r="F1144" i="5"/>
  <c r="F1143" i="5"/>
  <c r="F1142" i="5"/>
  <c r="F1141" i="5"/>
  <c r="F1140" i="5"/>
  <c r="F1139" i="5"/>
  <c r="F1138" i="5"/>
  <c r="F1137" i="5"/>
  <c r="F1136" i="5"/>
  <c r="F1135" i="5"/>
  <c r="F1134" i="5"/>
  <c r="F1133" i="5"/>
  <c r="F1132" i="5"/>
  <c r="F1131" i="5"/>
  <c r="F1130" i="5"/>
  <c r="F1129" i="5"/>
  <c r="F1128" i="5"/>
  <c r="F1127" i="5"/>
  <c r="F1126" i="5"/>
  <c r="F1125" i="5"/>
  <c r="F1124" i="5"/>
  <c r="F1123" i="5"/>
  <c r="F1122" i="5"/>
  <c r="F1121" i="5"/>
  <c r="F1120" i="5"/>
  <c r="F1119" i="5"/>
  <c r="F1118" i="5"/>
  <c r="F1117" i="5"/>
  <c r="F1116" i="5"/>
  <c r="F1115" i="5"/>
  <c r="F1114" i="5"/>
  <c r="F1113" i="5"/>
  <c r="F1112" i="5"/>
  <c r="F1111" i="5"/>
  <c r="F1110" i="5"/>
  <c r="F1109" i="5"/>
  <c r="F1108" i="5"/>
  <c r="F1107" i="5"/>
  <c r="F1106" i="5"/>
  <c r="F1105" i="5"/>
  <c r="F1104" i="5"/>
  <c r="F1103" i="5"/>
  <c r="F1102" i="5"/>
  <c r="F1101" i="5"/>
  <c r="F1100" i="5"/>
  <c r="F1099" i="5"/>
  <c r="F1098" i="5"/>
  <c r="F1097" i="5"/>
  <c r="F1096" i="5"/>
  <c r="F1095" i="5"/>
  <c r="F1094" i="5"/>
  <c r="F1093" i="5"/>
  <c r="F1092" i="5"/>
  <c r="F1091" i="5"/>
  <c r="F1090" i="5"/>
  <c r="F1089" i="5"/>
  <c r="F1088" i="5"/>
  <c r="F1087" i="5"/>
  <c r="F1086" i="5"/>
  <c r="F1085" i="5"/>
  <c r="F1084" i="5"/>
  <c r="F1083" i="5"/>
  <c r="F1082" i="5"/>
  <c r="F1081" i="5"/>
  <c r="F1080" i="5"/>
  <c r="F1079" i="5"/>
  <c r="F1078" i="5"/>
  <c r="F1077" i="5"/>
  <c r="F1076" i="5"/>
  <c r="F1075" i="5"/>
  <c r="F1074" i="5"/>
  <c r="F1073" i="5"/>
  <c r="F1072" i="5"/>
  <c r="F1071" i="5"/>
  <c r="F1070" i="5"/>
  <c r="F1069" i="5"/>
  <c r="F1068" i="5"/>
  <c r="F1067" i="5"/>
  <c r="F1066" i="5"/>
  <c r="F1065" i="5"/>
  <c r="F1064" i="5"/>
  <c r="F1063" i="5"/>
  <c r="F1062" i="5"/>
  <c r="F1061" i="5"/>
  <c r="F1060" i="5"/>
  <c r="F1059" i="5"/>
  <c r="F1058" i="5"/>
  <c r="F1057" i="5"/>
  <c r="F1056" i="5"/>
  <c r="F1055" i="5"/>
  <c r="F1054" i="5"/>
  <c r="F1053" i="5"/>
  <c r="F1052" i="5"/>
  <c r="F1051" i="5"/>
  <c r="F1050" i="5"/>
  <c r="F1049" i="5"/>
  <c r="F1048" i="5"/>
  <c r="F1047" i="5"/>
  <c r="F1046" i="5"/>
  <c r="F1045" i="5"/>
  <c r="F1044" i="5"/>
  <c r="F1043" i="5"/>
  <c r="F1042" i="5"/>
  <c r="F1041" i="5"/>
  <c r="F1040" i="5"/>
  <c r="F1039" i="5"/>
  <c r="F1038" i="5"/>
  <c r="F1037" i="5"/>
  <c r="F1036" i="5"/>
  <c r="F1035" i="5"/>
  <c r="F1034" i="5"/>
  <c r="F1033" i="5"/>
  <c r="F1032" i="5"/>
  <c r="F1031" i="5"/>
  <c r="F1030" i="5"/>
  <c r="F1029" i="5"/>
  <c r="F1028" i="5"/>
  <c r="F1027" i="5"/>
  <c r="F1026" i="5"/>
  <c r="F1025" i="5"/>
  <c r="F1024" i="5"/>
  <c r="F1023" i="5"/>
  <c r="F1022" i="5"/>
  <c r="F1021" i="5"/>
  <c r="F1020" i="5"/>
  <c r="F1019" i="5"/>
  <c r="F1018" i="5"/>
  <c r="F1017" i="5"/>
  <c r="F1016" i="5"/>
  <c r="F1015" i="5"/>
  <c r="F1014" i="5"/>
  <c r="F1013" i="5"/>
  <c r="F1012" i="5"/>
  <c r="F1011" i="5"/>
  <c r="F1010" i="5"/>
  <c r="F1009" i="5"/>
  <c r="F1008" i="5"/>
  <c r="F1007" i="5"/>
  <c r="F1006" i="5"/>
  <c r="F1005" i="5"/>
  <c r="F1004" i="5"/>
  <c r="F1003" i="5"/>
  <c r="F1002" i="5"/>
  <c r="F1001" i="5"/>
  <c r="F1000" i="5"/>
  <c r="F999" i="5"/>
  <c r="F998" i="5"/>
  <c r="F997" i="5"/>
  <c r="F996" i="5"/>
  <c r="F995" i="5"/>
  <c r="F994" i="5"/>
  <c r="F993" i="5"/>
  <c r="F992" i="5"/>
  <c r="F991" i="5"/>
  <c r="F990" i="5"/>
  <c r="F989" i="5"/>
  <c r="F988" i="5"/>
  <c r="F987" i="5"/>
  <c r="F986" i="5"/>
  <c r="F985" i="5"/>
  <c r="F984" i="5"/>
  <c r="F983" i="5"/>
  <c r="F982" i="5"/>
  <c r="F981" i="5"/>
  <c r="F980" i="5"/>
  <c r="F979" i="5"/>
  <c r="F978" i="5"/>
  <c r="F977" i="5"/>
  <c r="F976" i="5"/>
  <c r="F975" i="5"/>
  <c r="F974" i="5"/>
  <c r="F973" i="5"/>
  <c r="F972" i="5"/>
  <c r="F971" i="5"/>
  <c r="F970" i="5"/>
  <c r="F969" i="5"/>
  <c r="F968" i="5"/>
  <c r="F967" i="5"/>
  <c r="F966" i="5"/>
  <c r="F965" i="5"/>
  <c r="F964" i="5"/>
  <c r="F963" i="5"/>
  <c r="F962" i="5"/>
  <c r="F961" i="5"/>
  <c r="F960" i="5"/>
  <c r="F959" i="5"/>
  <c r="F958" i="5"/>
  <c r="F957" i="5"/>
  <c r="F956" i="5"/>
  <c r="F955" i="5"/>
  <c r="F954" i="5"/>
  <c r="F953" i="5"/>
  <c r="F952" i="5"/>
  <c r="F951" i="5"/>
  <c r="F950" i="5"/>
  <c r="F949" i="5"/>
  <c r="F948" i="5"/>
  <c r="F947" i="5"/>
  <c r="F946" i="5"/>
  <c r="F945" i="5"/>
  <c r="F944" i="5"/>
  <c r="F943" i="5"/>
  <c r="F942" i="5"/>
  <c r="F941" i="5"/>
  <c r="F940" i="5"/>
  <c r="F939" i="5"/>
  <c r="F938" i="5"/>
  <c r="F937" i="5"/>
  <c r="F936" i="5"/>
  <c r="F935" i="5"/>
  <c r="F934" i="5"/>
  <c r="F933" i="5"/>
  <c r="F932" i="5"/>
  <c r="F931" i="5"/>
  <c r="F930" i="5"/>
  <c r="F929" i="5"/>
  <c r="F928" i="5"/>
  <c r="F927" i="5"/>
  <c r="F926" i="5"/>
  <c r="F925" i="5"/>
  <c r="F924" i="5"/>
  <c r="F923" i="5"/>
  <c r="F922" i="5"/>
  <c r="F921" i="5"/>
  <c r="F920" i="5"/>
  <c r="F919" i="5"/>
  <c r="F918" i="5"/>
  <c r="F917" i="5"/>
  <c r="F916" i="5"/>
  <c r="F915" i="5"/>
  <c r="F914" i="5"/>
  <c r="F913" i="5"/>
  <c r="F912" i="5"/>
  <c r="F911" i="5"/>
  <c r="F910" i="5"/>
  <c r="F909" i="5"/>
  <c r="F908" i="5"/>
  <c r="F907" i="5"/>
  <c r="F906" i="5"/>
  <c r="F905" i="5"/>
  <c r="F904" i="5"/>
  <c r="F903" i="5"/>
  <c r="F902" i="5"/>
  <c r="F901" i="5"/>
  <c r="F900" i="5"/>
  <c r="F899" i="5"/>
  <c r="F898" i="5"/>
  <c r="F897" i="5"/>
  <c r="F896" i="5"/>
  <c r="F895" i="5"/>
  <c r="F894" i="5"/>
  <c r="F893" i="5"/>
  <c r="F892" i="5"/>
  <c r="F891" i="5"/>
  <c r="F890" i="5"/>
  <c r="F889" i="5"/>
  <c r="F888" i="5"/>
  <c r="F887" i="5"/>
  <c r="F886" i="5"/>
  <c r="F885" i="5"/>
  <c r="F884" i="5"/>
  <c r="F883" i="5"/>
  <c r="F882" i="5"/>
  <c r="F881" i="5"/>
  <c r="F880" i="5"/>
  <c r="F879" i="5"/>
  <c r="F878" i="5"/>
  <c r="F877" i="5"/>
  <c r="F876" i="5"/>
  <c r="F875" i="5"/>
  <c r="F874" i="5"/>
  <c r="F873" i="5"/>
  <c r="F872" i="5"/>
  <c r="F871" i="5"/>
  <c r="F870" i="5"/>
  <c r="F869" i="5"/>
  <c r="F868" i="5"/>
  <c r="F867" i="5"/>
  <c r="F866" i="5"/>
  <c r="F865" i="5"/>
  <c r="F864" i="5"/>
  <c r="F863" i="5"/>
  <c r="F862" i="5"/>
  <c r="F861" i="5"/>
  <c r="F860" i="5"/>
  <c r="F859" i="5"/>
  <c r="F858" i="5"/>
  <c r="F857" i="5"/>
  <c r="F856" i="5"/>
  <c r="F855" i="5"/>
  <c r="F854" i="5"/>
  <c r="F853" i="5"/>
  <c r="F852" i="5"/>
  <c r="F851" i="5"/>
  <c r="F850" i="5"/>
  <c r="F849" i="5"/>
  <c r="F848" i="5"/>
  <c r="F847" i="5"/>
  <c r="F846" i="5"/>
  <c r="F845" i="5"/>
  <c r="F844" i="5"/>
  <c r="F843" i="5"/>
  <c r="F842" i="5"/>
  <c r="F841" i="5"/>
  <c r="F840" i="5"/>
  <c r="F839" i="5"/>
  <c r="F838" i="5"/>
  <c r="F837" i="5"/>
  <c r="F836" i="5"/>
  <c r="F835" i="5"/>
  <c r="F834" i="5"/>
  <c r="F833" i="5"/>
  <c r="F832" i="5"/>
  <c r="F831" i="5"/>
  <c r="F830" i="5"/>
  <c r="F829" i="5"/>
  <c r="F828" i="5"/>
  <c r="F827" i="5"/>
  <c r="F826" i="5"/>
  <c r="F825" i="5"/>
  <c r="F824" i="5"/>
  <c r="F823" i="5"/>
  <c r="F822" i="5"/>
  <c r="F821" i="5"/>
  <c r="F820" i="5"/>
  <c r="F819" i="5"/>
  <c r="F818" i="5"/>
  <c r="F817" i="5"/>
  <c r="F816" i="5"/>
  <c r="F815" i="5"/>
  <c r="F814" i="5"/>
  <c r="F813" i="5"/>
  <c r="F812" i="5"/>
  <c r="F811" i="5"/>
  <c r="F810" i="5"/>
  <c r="F809" i="5"/>
  <c r="F808" i="5"/>
  <c r="F807" i="5"/>
  <c r="F806" i="5"/>
  <c r="F805" i="5"/>
  <c r="F804" i="5"/>
  <c r="F803" i="5"/>
  <c r="F802" i="5"/>
  <c r="F801" i="5"/>
  <c r="F800" i="5"/>
  <c r="F799" i="5"/>
  <c r="F798" i="5"/>
  <c r="F797" i="5"/>
  <c r="F796" i="5"/>
  <c r="F795" i="5"/>
  <c r="F794" i="5"/>
  <c r="F793" i="5"/>
  <c r="F792" i="5"/>
  <c r="F791" i="5"/>
  <c r="F790" i="5"/>
  <c r="F789" i="5"/>
  <c r="F788" i="5"/>
  <c r="F787" i="5"/>
  <c r="F786" i="5"/>
  <c r="F785" i="5"/>
  <c r="F784" i="5"/>
  <c r="F783" i="5"/>
  <c r="F782" i="5"/>
  <c r="F781" i="5"/>
  <c r="F780" i="5"/>
  <c r="F779" i="5"/>
  <c r="F778" i="5"/>
  <c r="F777" i="5"/>
  <c r="F776" i="5"/>
  <c r="F775" i="5"/>
  <c r="F774" i="5"/>
  <c r="F773" i="5"/>
  <c r="F772" i="5"/>
  <c r="F771" i="5"/>
  <c r="F770" i="5"/>
  <c r="F769" i="5"/>
  <c r="F768" i="5"/>
  <c r="F767" i="5"/>
  <c r="F766" i="5"/>
  <c r="F765" i="5"/>
  <c r="F764" i="5"/>
  <c r="F763" i="5"/>
  <c r="F762" i="5"/>
  <c r="F761" i="5"/>
  <c r="F760" i="5"/>
  <c r="F759" i="5"/>
  <c r="F758" i="5"/>
  <c r="F757" i="5"/>
  <c r="F756" i="5"/>
  <c r="F755" i="5"/>
  <c r="F754" i="5"/>
  <c r="F753" i="5"/>
  <c r="F752" i="5"/>
  <c r="F751" i="5"/>
  <c r="F750" i="5"/>
  <c r="F749" i="5"/>
  <c r="F748" i="5"/>
  <c r="F747" i="5"/>
  <c r="F746" i="5"/>
  <c r="F745" i="5"/>
  <c r="F744" i="5"/>
  <c r="F743" i="5"/>
  <c r="F742" i="5"/>
  <c r="F741" i="5"/>
  <c r="F740" i="5"/>
  <c r="F739" i="5"/>
  <c r="F738" i="5"/>
  <c r="F737" i="5"/>
  <c r="F736" i="5"/>
  <c r="F735" i="5"/>
  <c r="F734" i="5"/>
  <c r="F733" i="5"/>
  <c r="F732" i="5"/>
  <c r="F731" i="5"/>
  <c r="F730" i="5"/>
  <c r="F729" i="5"/>
  <c r="F728" i="5"/>
  <c r="F727" i="5"/>
  <c r="F726" i="5"/>
  <c r="F725" i="5"/>
  <c r="F724" i="5"/>
  <c r="F723" i="5"/>
  <c r="F722" i="5"/>
  <c r="F721" i="5"/>
  <c r="F720" i="5"/>
  <c r="F719" i="5"/>
  <c r="F718" i="5"/>
  <c r="F717" i="5"/>
  <c r="F716" i="5"/>
  <c r="F715" i="5"/>
  <c r="F714" i="5"/>
  <c r="F713" i="5"/>
  <c r="F712" i="5"/>
  <c r="F711" i="5"/>
  <c r="F710" i="5"/>
  <c r="F709" i="5"/>
  <c r="F708" i="5"/>
  <c r="F707" i="5"/>
  <c r="F706" i="5"/>
  <c r="F705" i="5"/>
  <c r="F704" i="5"/>
  <c r="F703" i="5"/>
  <c r="F702" i="5"/>
  <c r="F701" i="5"/>
  <c r="F700" i="5"/>
  <c r="F699" i="5"/>
  <c r="F698" i="5"/>
  <c r="F697" i="5"/>
  <c r="F696" i="5"/>
  <c r="F695" i="5"/>
  <c r="F694" i="5"/>
  <c r="F693" i="5"/>
  <c r="F692" i="5"/>
  <c r="F691" i="5"/>
  <c r="F690" i="5"/>
  <c r="F689" i="5"/>
  <c r="F688" i="5"/>
  <c r="F687" i="5"/>
  <c r="F686" i="5"/>
  <c r="F685" i="5"/>
  <c r="F68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F3" i="5"/>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H131" i="3"/>
  <c r="A131" i="3"/>
  <c r="H130" i="3"/>
  <c r="A130" i="3"/>
  <c r="H129" i="3"/>
  <c r="A129" i="3"/>
  <c r="H128" i="3"/>
  <c r="A128" i="3"/>
  <c r="H127" i="3"/>
  <c r="A127" i="3"/>
  <c r="H126" i="3"/>
  <c r="A126" i="3"/>
  <c r="H125" i="3"/>
  <c r="A125" i="3"/>
  <c r="H124" i="3"/>
  <c r="A124" i="3"/>
  <c r="H123" i="3"/>
  <c r="A123" i="3"/>
  <c r="H122" i="3"/>
  <c r="A122" i="3"/>
  <c r="H121" i="3"/>
  <c r="A121" i="3"/>
  <c r="H120" i="3"/>
  <c r="A120" i="3"/>
  <c r="H119" i="3"/>
  <c r="A119" i="3"/>
  <c r="H118" i="3"/>
  <c r="A118" i="3"/>
  <c r="H117" i="3"/>
  <c r="A117" i="3"/>
  <c r="H116" i="3"/>
  <c r="A116" i="3"/>
  <c r="H115" i="3"/>
  <c r="A115" i="3"/>
  <c r="H114" i="3"/>
  <c r="A114" i="3"/>
  <c r="H113" i="3"/>
  <c r="A113" i="3"/>
  <c r="H112" i="3"/>
  <c r="A112" i="3"/>
  <c r="H111" i="3"/>
  <c r="A111" i="3"/>
  <c r="H110" i="3"/>
  <c r="A110" i="3"/>
  <c r="H109" i="3"/>
  <c r="A109" i="3"/>
  <c r="H108" i="3"/>
  <c r="A108" i="3"/>
  <c r="H107"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A2" i="2"/>
  <c r="E61" i="2" s="1"/>
  <c r="E3" i="2" l="1"/>
  <c r="E7" i="2"/>
  <c r="E11" i="2"/>
  <c r="E15" i="2"/>
  <c r="E19" i="2"/>
  <c r="E23" i="2"/>
  <c r="E27" i="2"/>
  <c r="E31" i="2"/>
  <c r="E35" i="2"/>
  <c r="E39" i="2"/>
  <c r="E43" i="2"/>
  <c r="E47" i="2"/>
  <c r="E51" i="2"/>
  <c r="E55" i="2"/>
  <c r="E59" i="2"/>
  <c r="E63" i="2"/>
  <c r="E4" i="2"/>
  <c r="E8" i="2"/>
  <c r="E12" i="2"/>
  <c r="E16" i="2"/>
  <c r="E20" i="2"/>
  <c r="E24" i="2"/>
  <c r="E28" i="2"/>
  <c r="E32" i="2"/>
  <c r="E36" i="2"/>
  <c r="E40" i="2"/>
  <c r="E44" i="2"/>
  <c r="E48" i="2"/>
  <c r="E52" i="2"/>
  <c r="E56" i="2"/>
  <c r="E60" i="2"/>
  <c r="E64" i="2"/>
  <c r="E5" i="2"/>
  <c r="E9" i="2"/>
  <c r="E13" i="2"/>
  <c r="E17" i="2"/>
  <c r="E21" i="2"/>
  <c r="E25" i="2"/>
  <c r="E29" i="2"/>
  <c r="E33" i="2"/>
  <c r="E37" i="2"/>
  <c r="E41" i="2"/>
  <c r="E45" i="2"/>
  <c r="E49" i="2"/>
  <c r="E53" i="2"/>
  <c r="E57" i="2"/>
  <c r="E1172" i="2"/>
  <c r="E1168" i="2"/>
  <c r="E1164" i="2"/>
  <c r="E1160" i="2"/>
  <c r="E1156" i="2"/>
  <c r="E1152" i="2"/>
  <c r="E1148" i="2"/>
  <c r="E1144" i="2"/>
  <c r="E1140" i="2"/>
  <c r="E1136" i="2"/>
  <c r="E1132" i="2"/>
  <c r="E1128" i="2"/>
  <c r="E1124" i="2"/>
  <c r="E1120" i="2"/>
  <c r="E1116" i="2"/>
  <c r="E1112" i="2"/>
  <c r="E1108" i="2"/>
  <c r="E1104" i="2"/>
  <c r="E1100" i="2"/>
  <c r="E1096" i="2"/>
  <c r="E1092" i="2"/>
  <c r="E1088" i="2"/>
  <c r="E1084" i="2"/>
  <c r="E1080" i="2"/>
  <c r="E1076" i="2"/>
  <c r="E1072" i="2"/>
  <c r="E1068" i="2"/>
  <c r="E1064" i="2"/>
  <c r="E1060" i="2"/>
  <c r="E1056" i="2"/>
  <c r="E1052" i="2"/>
  <c r="E1174" i="2"/>
  <c r="E1170" i="2"/>
  <c r="E1166" i="2"/>
  <c r="E1162" i="2"/>
  <c r="E1158" i="2"/>
  <c r="E1154" i="2"/>
  <c r="E1150" i="2"/>
  <c r="E1146" i="2"/>
  <c r="E1142" i="2"/>
  <c r="E1138" i="2"/>
  <c r="E1134" i="2"/>
  <c r="E1130" i="2"/>
  <c r="E1126" i="2"/>
  <c r="E1122" i="2"/>
  <c r="E1118" i="2"/>
  <c r="E1114" i="2"/>
  <c r="E1110" i="2"/>
  <c r="E1106" i="2"/>
  <c r="E1102" i="2"/>
  <c r="E1098" i="2"/>
  <c r="E1094" i="2"/>
  <c r="E1090" i="2"/>
  <c r="E1086" i="2"/>
  <c r="E1082" i="2"/>
  <c r="E1078" i="2"/>
  <c r="E1074" i="2"/>
  <c r="E1070" i="2"/>
  <c r="E1066" i="2"/>
  <c r="E1062" i="2"/>
  <c r="E1058" i="2"/>
  <c r="E1054" i="2"/>
  <c r="E1173" i="2"/>
  <c r="E1157" i="2"/>
  <c r="E1141" i="2"/>
  <c r="E1125" i="2"/>
  <c r="E1109" i="2"/>
  <c r="E1093" i="2"/>
  <c r="E1077" i="2"/>
  <c r="E1061" i="2"/>
  <c r="E1167" i="2"/>
  <c r="E1151" i="2"/>
  <c r="E1135" i="2"/>
  <c r="E1119" i="2"/>
  <c r="E1103" i="2"/>
  <c r="E1087" i="2"/>
  <c r="E1071" i="2"/>
  <c r="E1055" i="2"/>
  <c r="E1050" i="2"/>
  <c r="E1046" i="2"/>
  <c r="E1042" i="2"/>
  <c r="E1038" i="2"/>
  <c r="E1034" i="2"/>
  <c r="E1030" i="2"/>
  <c r="E1026" i="2"/>
  <c r="E1022" i="2"/>
  <c r="E1018" i="2"/>
  <c r="E1014" i="2"/>
  <c r="E1010" i="2"/>
  <c r="E1006" i="2"/>
  <c r="E1002" i="2"/>
  <c r="E998" i="2"/>
  <c r="E994" i="2"/>
  <c r="E990" i="2"/>
  <c r="E986" i="2"/>
  <c r="E982" i="2"/>
  <c r="E978" i="2"/>
  <c r="E974" i="2"/>
  <c r="E970" i="2"/>
  <c r="E966" i="2"/>
  <c r="E962" i="2"/>
  <c r="E958" i="2"/>
  <c r="E954" i="2"/>
  <c r="E950" i="2"/>
  <c r="E946" i="2"/>
  <c r="E942" i="2"/>
  <c r="E938" i="2"/>
  <c r="E934" i="2"/>
  <c r="E930" i="2"/>
  <c r="E926" i="2"/>
  <c r="E922" i="2"/>
  <c r="E918" i="2"/>
  <c r="E914" i="2"/>
  <c r="E910" i="2"/>
  <c r="E906" i="2"/>
  <c r="E902" i="2"/>
  <c r="E898" i="2"/>
  <c r="E894" i="2"/>
  <c r="E890" i="2"/>
  <c r="E886" i="2"/>
  <c r="E882" i="2"/>
  <c r="E878" i="2"/>
  <c r="E874" i="2"/>
  <c r="E870" i="2"/>
  <c r="E866" i="2"/>
  <c r="E862" i="2"/>
  <c r="E858" i="2"/>
  <c r="E854" i="2"/>
  <c r="E850" i="2"/>
  <c r="E846" i="2"/>
  <c r="E842" i="2"/>
  <c r="E838" i="2"/>
  <c r="E834" i="2"/>
  <c r="E830" i="2"/>
  <c r="E826" i="2"/>
  <c r="E822" i="2"/>
  <c r="E818" i="2"/>
  <c r="E814" i="2"/>
  <c r="E810" i="2"/>
  <c r="E806" i="2"/>
  <c r="E802" i="2"/>
  <c r="E798" i="2"/>
  <c r="E794" i="2"/>
  <c r="E790" i="2"/>
  <c r="E786" i="2"/>
  <c r="E782" i="2"/>
  <c r="E778" i="2"/>
  <c r="E774" i="2"/>
  <c r="E770" i="2"/>
  <c r="E766" i="2"/>
  <c r="E762" i="2"/>
  <c r="E758" i="2"/>
  <c r="E754" i="2"/>
  <c r="E750" i="2"/>
  <c r="E746" i="2"/>
  <c r="E1161" i="2"/>
  <c r="E1145" i="2"/>
  <c r="E1129" i="2"/>
  <c r="E1113" i="2"/>
  <c r="E1097" i="2"/>
  <c r="E1081" i="2"/>
  <c r="E1065" i="2"/>
  <c r="E1171" i="2"/>
  <c r="E1155" i="2"/>
  <c r="E1139" i="2"/>
  <c r="E1123" i="2"/>
  <c r="E1107" i="2"/>
  <c r="E1091" i="2"/>
  <c r="E1075" i="2"/>
  <c r="E1059" i="2"/>
  <c r="E1049" i="2"/>
  <c r="E1045" i="2"/>
  <c r="E1041" i="2"/>
  <c r="E1037" i="2"/>
  <c r="E1033" i="2"/>
  <c r="E1029" i="2"/>
  <c r="E1025" i="2"/>
  <c r="E1021" i="2"/>
  <c r="E1017" i="2"/>
  <c r="E1013" i="2"/>
  <c r="E1009" i="2"/>
  <c r="E1005" i="2"/>
  <c r="E1001" i="2"/>
  <c r="E997" i="2"/>
  <c r="E993" i="2"/>
  <c r="E989" i="2"/>
  <c r="E985" i="2"/>
  <c r="E981" i="2"/>
  <c r="E977" i="2"/>
  <c r="E973" i="2"/>
  <c r="E969" i="2"/>
  <c r="E965" i="2"/>
  <c r="E961" i="2"/>
  <c r="E957" i="2"/>
  <c r="E953" i="2"/>
  <c r="E949" i="2"/>
  <c r="E945" i="2"/>
  <c r="E941" i="2"/>
  <c r="E937" i="2"/>
  <c r="E933" i="2"/>
  <c r="E929" i="2"/>
  <c r="E925" i="2"/>
  <c r="E921" i="2"/>
  <c r="E917" i="2"/>
  <c r="E913" i="2"/>
  <c r="E909" i="2"/>
  <c r="E905" i="2"/>
  <c r="E901" i="2"/>
  <c r="E897" i="2"/>
  <c r="E893" i="2"/>
  <c r="E889" i="2"/>
  <c r="E885" i="2"/>
  <c r="E881" i="2"/>
  <c r="E877" i="2"/>
  <c r="E873" i="2"/>
  <c r="E869" i="2"/>
  <c r="E865" i="2"/>
  <c r="E861" i="2"/>
  <c r="E857" i="2"/>
  <c r="E853" i="2"/>
  <c r="E849" i="2"/>
  <c r="E845" i="2"/>
  <c r="E841" i="2"/>
  <c r="E837" i="2"/>
  <c r="E833" i="2"/>
  <c r="E829" i="2"/>
  <c r="E825" i="2"/>
  <c r="E821" i="2"/>
  <c r="E817" i="2"/>
  <c r="E813" i="2"/>
  <c r="E809" i="2"/>
  <c r="E805" i="2"/>
  <c r="E801" i="2"/>
  <c r="E797" i="2"/>
  <c r="E793" i="2"/>
  <c r="E789" i="2"/>
  <c r="E785" i="2"/>
  <c r="E781" i="2"/>
  <c r="E777" i="2"/>
  <c r="E773" i="2"/>
  <c r="E769" i="2"/>
  <c r="E765" i="2"/>
  <c r="E761" i="2"/>
  <c r="E757" i="2"/>
  <c r="E753" i="2"/>
  <c r="E749" i="2"/>
  <c r="E745" i="2"/>
  <c r="E1165" i="2"/>
  <c r="E1149" i="2"/>
  <c r="E1133" i="2"/>
  <c r="E1117" i="2"/>
  <c r="E1101" i="2"/>
  <c r="E1085" i="2"/>
  <c r="E1069" i="2"/>
  <c r="E1053" i="2"/>
  <c r="E1175" i="2"/>
  <c r="E1159" i="2"/>
  <c r="E1143" i="2"/>
  <c r="E1127" i="2"/>
  <c r="E1111" i="2"/>
  <c r="E1095" i="2"/>
  <c r="E1079" i="2"/>
  <c r="E1063" i="2"/>
  <c r="E1048" i="2"/>
  <c r="E1044" i="2"/>
  <c r="E1040" i="2"/>
  <c r="E1036" i="2"/>
  <c r="E1032" i="2"/>
  <c r="E1028" i="2"/>
  <c r="E1024" i="2"/>
  <c r="E1020" i="2"/>
  <c r="E1016" i="2"/>
  <c r="E1012" i="2"/>
  <c r="E1008" i="2"/>
  <c r="E1004" i="2"/>
  <c r="E1000" i="2"/>
  <c r="E996" i="2"/>
  <c r="E992" i="2"/>
  <c r="E988" i="2"/>
  <c r="E984" i="2"/>
  <c r="E980" i="2"/>
  <c r="E976" i="2"/>
  <c r="E972" i="2"/>
  <c r="E968" i="2"/>
  <c r="E964" i="2"/>
  <c r="E960" i="2"/>
  <c r="E956" i="2"/>
  <c r="E952" i="2"/>
  <c r="E948" i="2"/>
  <c r="E944" i="2"/>
  <c r="E940" i="2"/>
  <c r="E936" i="2"/>
  <c r="E932" i="2"/>
  <c r="E928" i="2"/>
  <c r="E924" i="2"/>
  <c r="E920" i="2"/>
  <c r="E916" i="2"/>
  <c r="E912" i="2"/>
  <c r="E908" i="2"/>
  <c r="E904" i="2"/>
  <c r="E900" i="2"/>
  <c r="E896" i="2"/>
  <c r="E892" i="2"/>
  <c r="E888" i="2"/>
  <c r="E884" i="2"/>
  <c r="E880" i="2"/>
  <c r="E876" i="2"/>
  <c r="E872" i="2"/>
  <c r="E868" i="2"/>
  <c r="E864" i="2"/>
  <c r="E860" i="2"/>
  <c r="E856" i="2"/>
  <c r="E852" i="2"/>
  <c r="E848" i="2"/>
  <c r="E844" i="2"/>
  <c r="E840" i="2"/>
  <c r="E836" i="2"/>
  <c r="E832" i="2"/>
  <c r="E828" i="2"/>
  <c r="E824" i="2"/>
  <c r="E820" i="2"/>
  <c r="E816" i="2"/>
  <c r="E812" i="2"/>
  <c r="E808" i="2"/>
  <c r="E804" i="2"/>
  <c r="E800" i="2"/>
  <c r="E796" i="2"/>
  <c r="E792" i="2"/>
  <c r="E788" i="2"/>
  <c r="E784" i="2"/>
  <c r="E780" i="2"/>
  <c r="E776" i="2"/>
  <c r="E772" i="2"/>
  <c r="E768" i="2"/>
  <c r="E764" i="2"/>
  <c r="E760" i="2"/>
  <c r="E756" i="2"/>
  <c r="E752" i="2"/>
  <c r="E748" i="2"/>
  <c r="E1169" i="2"/>
  <c r="E1153" i="2"/>
  <c r="E1137" i="2"/>
  <c r="E1121" i="2"/>
  <c r="E1105" i="2"/>
  <c r="E1089" i="2"/>
  <c r="E1073" i="2"/>
  <c r="E1057" i="2"/>
  <c r="E1163" i="2"/>
  <c r="E1147" i="2"/>
  <c r="E1131" i="2"/>
  <c r="E1115" i="2"/>
  <c r="E1099" i="2"/>
  <c r="E1083" i="2"/>
  <c r="E1067" i="2"/>
  <c r="E1051" i="2"/>
  <c r="E1047" i="2"/>
  <c r="E1043" i="2"/>
  <c r="E1039" i="2"/>
  <c r="E1035" i="2"/>
  <c r="E1031" i="2"/>
  <c r="E1027" i="2"/>
  <c r="E1023" i="2"/>
  <c r="E1019" i="2"/>
  <c r="E1015" i="2"/>
  <c r="E1011" i="2"/>
  <c r="E1007" i="2"/>
  <c r="E1003" i="2"/>
  <c r="E999" i="2"/>
  <c r="E995" i="2"/>
  <c r="E991" i="2"/>
  <c r="E987" i="2"/>
  <c r="E983" i="2"/>
  <c r="E979" i="2"/>
  <c r="E975" i="2"/>
  <c r="E971" i="2"/>
  <c r="E967" i="2"/>
  <c r="E963" i="2"/>
  <c r="E959" i="2"/>
  <c r="E955" i="2"/>
  <c r="E951" i="2"/>
  <c r="E947" i="2"/>
  <c r="E943" i="2"/>
  <c r="E939" i="2"/>
  <c r="E935" i="2"/>
  <c r="E931" i="2"/>
  <c r="E927" i="2"/>
  <c r="E923" i="2"/>
  <c r="E919" i="2"/>
  <c r="E915" i="2"/>
  <c r="E911" i="2"/>
  <c r="E907" i="2"/>
  <c r="E903" i="2"/>
  <c r="E899" i="2"/>
  <c r="E895" i="2"/>
  <c r="E891" i="2"/>
  <c r="E887" i="2"/>
  <c r="E883" i="2"/>
  <c r="E879" i="2"/>
  <c r="E875" i="2"/>
  <c r="E871" i="2"/>
  <c r="E867" i="2"/>
  <c r="E863" i="2"/>
  <c r="E859" i="2"/>
  <c r="E855" i="2"/>
  <c r="E851" i="2"/>
  <c r="E847" i="2"/>
  <c r="E843" i="2"/>
  <c r="E839" i="2"/>
  <c r="E835" i="2"/>
  <c r="E831" i="2"/>
  <c r="E827" i="2"/>
  <c r="E823" i="2"/>
  <c r="E819" i="2"/>
  <c r="E815" i="2"/>
  <c r="E811" i="2"/>
  <c r="E807" i="2"/>
  <c r="E803" i="2"/>
  <c r="E799" i="2"/>
  <c r="E795" i="2"/>
  <c r="E791" i="2"/>
  <c r="E787" i="2"/>
  <c r="E783" i="2"/>
  <c r="E779" i="2"/>
  <c r="E775" i="2"/>
  <c r="E771" i="2"/>
  <c r="E767" i="2"/>
  <c r="E763" i="2"/>
  <c r="E759" i="2"/>
  <c r="E755" i="2"/>
  <c r="E751" i="2"/>
  <c r="E747" i="2"/>
  <c r="E743" i="2"/>
  <c r="E741" i="2"/>
  <c r="E737" i="2"/>
  <c r="E733" i="2"/>
  <c r="E729" i="2"/>
  <c r="E725" i="2"/>
  <c r="E721" i="2"/>
  <c r="E717" i="2"/>
  <c r="E713" i="2"/>
  <c r="E709" i="2"/>
  <c r="E705" i="2"/>
  <c r="E701" i="2"/>
  <c r="E697" i="2"/>
  <c r="E693" i="2"/>
  <c r="E689" i="2"/>
  <c r="E685" i="2"/>
  <c r="E681" i="2"/>
  <c r="E677" i="2"/>
  <c r="E673" i="2"/>
  <c r="E669" i="2"/>
  <c r="E665" i="2"/>
  <c r="E661" i="2"/>
  <c r="E657" i="2"/>
  <c r="E653" i="2"/>
  <c r="E649" i="2"/>
  <c r="E645" i="2"/>
  <c r="E641" i="2"/>
  <c r="E637" i="2"/>
  <c r="E633" i="2"/>
  <c r="E629" i="2"/>
  <c r="E625" i="2"/>
  <c r="E621" i="2"/>
  <c r="E617" i="2"/>
  <c r="E613" i="2"/>
  <c r="E609" i="2"/>
  <c r="E605" i="2"/>
  <c r="E601" i="2"/>
  <c r="E597" i="2"/>
  <c r="E593" i="2"/>
  <c r="E589" i="2"/>
  <c r="E585" i="2"/>
  <c r="E581" i="2"/>
  <c r="E577" i="2"/>
  <c r="E573" i="2"/>
  <c r="E569" i="2"/>
  <c r="E565" i="2"/>
  <c r="E561" i="2"/>
  <c r="E557" i="2"/>
  <c r="E553" i="2"/>
  <c r="E549" i="2"/>
  <c r="E545" i="2"/>
  <c r="E541" i="2"/>
  <c r="E537" i="2"/>
  <c r="E533" i="2"/>
  <c r="E529" i="2"/>
  <c r="E525" i="2"/>
  <c r="E521" i="2"/>
  <c r="E517" i="2"/>
  <c r="E513" i="2"/>
  <c r="E509" i="2"/>
  <c r="E505" i="2"/>
  <c r="E501" i="2"/>
  <c r="E497" i="2"/>
  <c r="E493" i="2"/>
  <c r="E489" i="2"/>
  <c r="E485" i="2"/>
  <c r="E481" i="2"/>
  <c r="E477" i="2"/>
  <c r="E473" i="2"/>
  <c r="E469" i="2"/>
  <c r="E465" i="2"/>
  <c r="E461" i="2"/>
  <c r="E457" i="2"/>
  <c r="E453" i="2"/>
  <c r="E449" i="2"/>
  <c r="E445" i="2"/>
  <c r="E441" i="2"/>
  <c r="E437" i="2"/>
  <c r="E433" i="2"/>
  <c r="E429" i="2"/>
  <c r="E425" i="2"/>
  <c r="E421" i="2"/>
  <c r="E417" i="2"/>
  <c r="E413" i="2"/>
  <c r="E409" i="2"/>
  <c r="E405" i="2"/>
  <c r="E740" i="2"/>
  <c r="E736" i="2"/>
  <c r="E732" i="2"/>
  <c r="E728" i="2"/>
  <c r="E724" i="2"/>
  <c r="E720" i="2"/>
  <c r="E716" i="2"/>
  <c r="E712" i="2"/>
  <c r="E708" i="2"/>
  <c r="E704" i="2"/>
  <c r="E700" i="2"/>
  <c r="E696" i="2"/>
  <c r="E692" i="2"/>
  <c r="E688" i="2"/>
  <c r="E684" i="2"/>
  <c r="E680" i="2"/>
  <c r="E676" i="2"/>
  <c r="E672" i="2"/>
  <c r="E668" i="2"/>
  <c r="E664" i="2"/>
  <c r="E660" i="2"/>
  <c r="E656" i="2"/>
  <c r="E652" i="2"/>
  <c r="E648" i="2"/>
  <c r="E644" i="2"/>
  <c r="E640" i="2"/>
  <c r="E636" i="2"/>
  <c r="E632" i="2"/>
  <c r="E628" i="2"/>
  <c r="E624" i="2"/>
  <c r="E620" i="2"/>
  <c r="E616" i="2"/>
  <c r="E612" i="2"/>
  <c r="E608" i="2"/>
  <c r="E604" i="2"/>
  <c r="E600" i="2"/>
  <c r="E596" i="2"/>
  <c r="E592" i="2"/>
  <c r="E588" i="2"/>
  <c r="E584" i="2"/>
  <c r="E580" i="2"/>
  <c r="E576" i="2"/>
  <c r="E572" i="2"/>
  <c r="E568" i="2"/>
  <c r="E564" i="2"/>
  <c r="E560" i="2"/>
  <c r="E556" i="2"/>
  <c r="E552" i="2"/>
  <c r="E548" i="2"/>
  <c r="E544" i="2"/>
  <c r="E540" i="2"/>
  <c r="E536" i="2"/>
  <c r="E532" i="2"/>
  <c r="E528" i="2"/>
  <c r="E524" i="2"/>
  <c r="E520" i="2"/>
  <c r="E516" i="2"/>
  <c r="E512" i="2"/>
  <c r="E508" i="2"/>
  <c r="E504" i="2"/>
  <c r="E500" i="2"/>
  <c r="E496" i="2"/>
  <c r="E492" i="2"/>
  <c r="E488" i="2"/>
  <c r="E484" i="2"/>
  <c r="E480" i="2"/>
  <c r="E476" i="2"/>
  <c r="E472" i="2"/>
  <c r="E468" i="2"/>
  <c r="E464" i="2"/>
  <c r="E460" i="2"/>
  <c r="E456" i="2"/>
  <c r="E452" i="2"/>
  <c r="E448" i="2"/>
  <c r="E444" i="2"/>
  <c r="E440" i="2"/>
  <c r="E436" i="2"/>
  <c r="E432" i="2"/>
  <c r="E428" i="2"/>
  <c r="E424" i="2"/>
  <c r="E420" i="2"/>
  <c r="E416" i="2"/>
  <c r="E412" i="2"/>
  <c r="E408" i="2"/>
  <c r="E744" i="2"/>
  <c r="E739" i="2"/>
  <c r="E735" i="2"/>
  <c r="E731" i="2"/>
  <c r="E727" i="2"/>
  <c r="E723" i="2"/>
  <c r="E719" i="2"/>
  <c r="E715" i="2"/>
  <c r="E711" i="2"/>
  <c r="E707" i="2"/>
  <c r="E703" i="2"/>
  <c r="E699" i="2"/>
  <c r="E695" i="2"/>
  <c r="E691" i="2"/>
  <c r="E687" i="2"/>
  <c r="E683" i="2"/>
  <c r="E679" i="2"/>
  <c r="E675" i="2"/>
  <c r="E671" i="2"/>
  <c r="E667" i="2"/>
  <c r="E663" i="2"/>
  <c r="E659" i="2"/>
  <c r="E655" i="2"/>
  <c r="E651" i="2"/>
  <c r="E647" i="2"/>
  <c r="E643" i="2"/>
  <c r="E639" i="2"/>
  <c r="E635" i="2"/>
  <c r="E631" i="2"/>
  <c r="E627" i="2"/>
  <c r="E623" i="2"/>
  <c r="E619" i="2"/>
  <c r="E615" i="2"/>
  <c r="E611" i="2"/>
  <c r="E607" i="2"/>
  <c r="E603" i="2"/>
  <c r="E599" i="2"/>
  <c r="E595" i="2"/>
  <c r="E591" i="2"/>
  <c r="E587" i="2"/>
  <c r="E583" i="2"/>
  <c r="E579" i="2"/>
  <c r="E575" i="2"/>
  <c r="E571" i="2"/>
  <c r="E567" i="2"/>
  <c r="E563" i="2"/>
  <c r="E559" i="2"/>
  <c r="E555" i="2"/>
  <c r="E551" i="2"/>
  <c r="E547" i="2"/>
  <c r="E543" i="2"/>
  <c r="E539" i="2"/>
  <c r="E535" i="2"/>
  <c r="E531" i="2"/>
  <c r="E527" i="2"/>
  <c r="E523" i="2"/>
  <c r="E519" i="2"/>
  <c r="E515" i="2"/>
  <c r="E511" i="2"/>
  <c r="E507" i="2"/>
  <c r="E503" i="2"/>
  <c r="E499" i="2"/>
  <c r="E495" i="2"/>
  <c r="E491" i="2"/>
  <c r="E487" i="2"/>
  <c r="E483" i="2"/>
  <c r="E479" i="2"/>
  <c r="E475" i="2"/>
  <c r="E471" i="2"/>
  <c r="E467" i="2"/>
  <c r="E463" i="2"/>
  <c r="E459" i="2"/>
  <c r="E455" i="2"/>
  <c r="E451" i="2"/>
  <c r="E447" i="2"/>
  <c r="E443" i="2"/>
  <c r="E439" i="2"/>
  <c r="E435" i="2"/>
  <c r="E431" i="2"/>
  <c r="E427" i="2"/>
  <c r="E423" i="2"/>
  <c r="E419" i="2"/>
  <c r="E415" i="2"/>
  <c r="E411" i="2"/>
  <c r="E407" i="2"/>
  <c r="E742" i="2"/>
  <c r="E738" i="2"/>
  <c r="E734" i="2"/>
  <c r="E730" i="2"/>
  <c r="E726" i="2"/>
  <c r="E722" i="2"/>
  <c r="E718" i="2"/>
  <c r="E714" i="2"/>
  <c r="E710" i="2"/>
  <c r="E706" i="2"/>
  <c r="E702" i="2"/>
  <c r="E698" i="2"/>
  <c r="E694" i="2"/>
  <c r="E690" i="2"/>
  <c r="E686" i="2"/>
  <c r="E682" i="2"/>
  <c r="E678" i="2"/>
  <c r="E674" i="2"/>
  <c r="E670" i="2"/>
  <c r="E666" i="2"/>
  <c r="E662" i="2"/>
  <c r="E658" i="2"/>
  <c r="E654" i="2"/>
  <c r="E650" i="2"/>
  <c r="E646" i="2"/>
  <c r="E642" i="2"/>
  <c r="E638" i="2"/>
  <c r="E634" i="2"/>
  <c r="E630" i="2"/>
  <c r="E626" i="2"/>
  <c r="E622" i="2"/>
  <c r="E618" i="2"/>
  <c r="E614" i="2"/>
  <c r="E610" i="2"/>
  <c r="E606" i="2"/>
  <c r="E602" i="2"/>
  <c r="E598" i="2"/>
  <c r="E594" i="2"/>
  <c r="E590" i="2"/>
  <c r="E586" i="2"/>
  <c r="E582" i="2"/>
  <c r="E578" i="2"/>
  <c r="E574" i="2"/>
  <c r="E570" i="2"/>
  <c r="E566" i="2"/>
  <c r="E562" i="2"/>
  <c r="E558" i="2"/>
  <c r="E554" i="2"/>
  <c r="E550" i="2"/>
  <c r="E546" i="2"/>
  <c r="E542" i="2"/>
  <c r="E538" i="2"/>
  <c r="E534" i="2"/>
  <c r="E530" i="2"/>
  <c r="E526" i="2"/>
  <c r="E522" i="2"/>
  <c r="E518" i="2"/>
  <c r="E514" i="2"/>
  <c r="E510" i="2"/>
  <c r="E506" i="2"/>
  <c r="E502" i="2"/>
  <c r="E498" i="2"/>
  <c r="E494" i="2"/>
  <c r="E490" i="2"/>
  <c r="E486" i="2"/>
  <c r="E482" i="2"/>
  <c r="E478" i="2"/>
  <c r="E474" i="2"/>
  <c r="E470" i="2"/>
  <c r="E466" i="2"/>
  <c r="E462" i="2"/>
  <c r="E458" i="2"/>
  <c r="E454" i="2"/>
  <c r="E450" i="2"/>
  <c r="E446" i="2"/>
  <c r="E442" i="2"/>
  <c r="E438" i="2"/>
  <c r="E434" i="2"/>
  <c r="E430" i="2"/>
  <c r="E426" i="2"/>
  <c r="E422" i="2"/>
  <c r="E418" i="2"/>
  <c r="E414" i="2"/>
  <c r="E410" i="2"/>
  <c r="E406" i="2"/>
  <c r="E404" i="2"/>
  <c r="E400" i="2"/>
  <c r="E396" i="2"/>
  <c r="E392" i="2"/>
  <c r="E388" i="2"/>
  <c r="E384" i="2"/>
  <c r="E380" i="2"/>
  <c r="E376" i="2"/>
  <c r="E372" i="2"/>
  <c r="E368" i="2"/>
  <c r="E364" i="2"/>
  <c r="E360" i="2"/>
  <c r="E356" i="2"/>
  <c r="E352" i="2"/>
  <c r="E348" i="2"/>
  <c r="E344" i="2"/>
  <c r="E340" i="2"/>
  <c r="E336" i="2"/>
  <c r="E332" i="2"/>
  <c r="E328" i="2"/>
  <c r="E324" i="2"/>
  <c r="E320" i="2"/>
  <c r="E316" i="2"/>
  <c r="E312" i="2"/>
  <c r="E308" i="2"/>
  <c r="E304" i="2"/>
  <c r="E300" i="2"/>
  <c r="E296" i="2"/>
  <c r="E292" i="2"/>
  <c r="E288" i="2"/>
  <c r="E284" i="2"/>
  <c r="E280" i="2"/>
  <c r="E276" i="2"/>
  <c r="E272" i="2"/>
  <c r="E268" i="2"/>
  <c r="E264" i="2"/>
  <c r="E260" i="2"/>
  <c r="E256" i="2"/>
  <c r="E252" i="2"/>
  <c r="E248" i="2"/>
  <c r="E244" i="2"/>
  <c r="E240" i="2"/>
  <c r="E236" i="2"/>
  <c r="E232" i="2"/>
  <c r="E228" i="2"/>
  <c r="E224" i="2"/>
  <c r="E220" i="2"/>
  <c r="E216" i="2"/>
  <c r="E212" i="2"/>
  <c r="E208" i="2"/>
  <c r="E204" i="2"/>
  <c r="E200" i="2"/>
  <c r="E196" i="2"/>
  <c r="E192" i="2"/>
  <c r="E188" i="2"/>
  <c r="E184" i="2"/>
  <c r="E180" i="2"/>
  <c r="E176" i="2"/>
  <c r="E172" i="2"/>
  <c r="E168" i="2"/>
  <c r="E164" i="2"/>
  <c r="E160" i="2"/>
  <c r="E156" i="2"/>
  <c r="E152" i="2"/>
  <c r="E148" i="2"/>
  <c r="E144" i="2"/>
  <c r="E140" i="2"/>
  <c r="E136" i="2"/>
  <c r="E132" i="2"/>
  <c r="E128" i="2"/>
  <c r="E124" i="2"/>
  <c r="E120" i="2"/>
  <c r="E116" i="2"/>
  <c r="E112" i="2"/>
  <c r="E108" i="2"/>
  <c r="E104" i="2"/>
  <c r="E100" i="2"/>
  <c r="E96" i="2"/>
  <c r="E92" i="2"/>
  <c r="E88" i="2"/>
  <c r="E84" i="2"/>
  <c r="E80" i="2"/>
  <c r="E76" i="2"/>
  <c r="E72" i="2"/>
  <c r="E68" i="2"/>
  <c r="E403" i="2"/>
  <c r="E399" i="2"/>
  <c r="E395" i="2"/>
  <c r="E391" i="2"/>
  <c r="E387" i="2"/>
  <c r="E383" i="2"/>
  <c r="E379" i="2"/>
  <c r="E375" i="2"/>
  <c r="E371" i="2"/>
  <c r="E367" i="2"/>
  <c r="E363" i="2"/>
  <c r="E359" i="2"/>
  <c r="E355" i="2"/>
  <c r="E351" i="2"/>
  <c r="E347" i="2"/>
  <c r="E343" i="2"/>
  <c r="E339" i="2"/>
  <c r="E335" i="2"/>
  <c r="E331" i="2"/>
  <c r="E327" i="2"/>
  <c r="E323" i="2"/>
  <c r="E319" i="2"/>
  <c r="E315" i="2"/>
  <c r="E311" i="2"/>
  <c r="E307" i="2"/>
  <c r="E303" i="2"/>
  <c r="E299" i="2"/>
  <c r="E295" i="2"/>
  <c r="E291" i="2"/>
  <c r="E287" i="2"/>
  <c r="E283" i="2"/>
  <c r="E279" i="2"/>
  <c r="E275" i="2"/>
  <c r="E271" i="2"/>
  <c r="E267" i="2"/>
  <c r="E263" i="2"/>
  <c r="E259" i="2"/>
  <c r="E255" i="2"/>
  <c r="E251" i="2"/>
  <c r="E247" i="2"/>
  <c r="E243" i="2"/>
  <c r="E239" i="2"/>
  <c r="E235" i="2"/>
  <c r="E231" i="2"/>
  <c r="E227" i="2"/>
  <c r="E223" i="2"/>
  <c r="E219" i="2"/>
  <c r="E215" i="2"/>
  <c r="E211" i="2"/>
  <c r="E207" i="2"/>
  <c r="E203" i="2"/>
  <c r="E199" i="2"/>
  <c r="E195" i="2"/>
  <c r="E191" i="2"/>
  <c r="E187" i="2"/>
  <c r="E183" i="2"/>
  <c r="E179" i="2"/>
  <c r="E175" i="2"/>
  <c r="E171" i="2"/>
  <c r="E167" i="2"/>
  <c r="E163" i="2"/>
  <c r="E159" i="2"/>
  <c r="E155" i="2"/>
  <c r="E151" i="2"/>
  <c r="E147" i="2"/>
  <c r="E143" i="2"/>
  <c r="E139" i="2"/>
  <c r="E135" i="2"/>
  <c r="E131" i="2"/>
  <c r="E127" i="2"/>
  <c r="E123" i="2"/>
  <c r="E119" i="2"/>
  <c r="E115" i="2"/>
  <c r="E111" i="2"/>
  <c r="E107" i="2"/>
  <c r="E103" i="2"/>
  <c r="E99" i="2"/>
  <c r="E95" i="2"/>
  <c r="E91" i="2"/>
  <c r="E87" i="2"/>
  <c r="E83" i="2"/>
  <c r="E79" i="2"/>
  <c r="E75" i="2"/>
  <c r="E71" i="2"/>
  <c r="E67" i="2"/>
  <c r="E402" i="2"/>
  <c r="E398" i="2"/>
  <c r="E394" i="2"/>
  <c r="E390" i="2"/>
  <c r="E386" i="2"/>
  <c r="E382" i="2"/>
  <c r="E378" i="2"/>
  <c r="E374" i="2"/>
  <c r="E370" i="2"/>
  <c r="E366" i="2"/>
  <c r="E362" i="2"/>
  <c r="E358" i="2"/>
  <c r="E354" i="2"/>
  <c r="E350" i="2"/>
  <c r="E346" i="2"/>
  <c r="E342" i="2"/>
  <c r="E338" i="2"/>
  <c r="E334" i="2"/>
  <c r="E330" i="2"/>
  <c r="E326" i="2"/>
  <c r="E322" i="2"/>
  <c r="E318" i="2"/>
  <c r="E314" i="2"/>
  <c r="E310" i="2"/>
  <c r="E306" i="2"/>
  <c r="E302" i="2"/>
  <c r="E298" i="2"/>
  <c r="E294" i="2"/>
  <c r="E290" i="2"/>
  <c r="E286" i="2"/>
  <c r="E282" i="2"/>
  <c r="E278" i="2"/>
  <c r="E274" i="2"/>
  <c r="E270" i="2"/>
  <c r="E266" i="2"/>
  <c r="E262" i="2"/>
  <c r="E258" i="2"/>
  <c r="E254" i="2"/>
  <c r="E250" i="2"/>
  <c r="E246" i="2"/>
  <c r="E242" i="2"/>
  <c r="E238" i="2"/>
  <c r="E234" i="2"/>
  <c r="E230" i="2"/>
  <c r="E226" i="2"/>
  <c r="E222" i="2"/>
  <c r="E218" i="2"/>
  <c r="E214" i="2"/>
  <c r="E210" i="2"/>
  <c r="E206" i="2"/>
  <c r="E202" i="2"/>
  <c r="E198" i="2"/>
  <c r="E194" i="2"/>
  <c r="E190" i="2"/>
  <c r="E186" i="2"/>
  <c r="E182" i="2"/>
  <c r="E178" i="2"/>
  <c r="E174" i="2"/>
  <c r="E170" i="2"/>
  <c r="E166" i="2"/>
  <c r="E162" i="2"/>
  <c r="E158" i="2"/>
  <c r="E154" i="2"/>
  <c r="E150" i="2"/>
  <c r="E146" i="2"/>
  <c r="E142" i="2"/>
  <c r="E138" i="2"/>
  <c r="E134" i="2"/>
  <c r="E130" i="2"/>
  <c r="E126" i="2"/>
  <c r="E122" i="2"/>
  <c r="E118" i="2"/>
  <c r="E114" i="2"/>
  <c r="E110" i="2"/>
  <c r="E106" i="2"/>
  <c r="E102" i="2"/>
  <c r="E98" i="2"/>
  <c r="E94" i="2"/>
  <c r="E90" i="2"/>
  <c r="E86" i="2"/>
  <c r="E82" i="2"/>
  <c r="E78" i="2"/>
  <c r="E74" i="2"/>
  <c r="E70" i="2"/>
  <c r="E66" i="2"/>
  <c r="E401" i="2"/>
  <c r="E397" i="2"/>
  <c r="E393" i="2"/>
  <c r="E389" i="2"/>
  <c r="E385" i="2"/>
  <c r="E381" i="2"/>
  <c r="E377" i="2"/>
  <c r="E373" i="2"/>
  <c r="E369" i="2"/>
  <c r="E365" i="2"/>
  <c r="E361" i="2"/>
  <c r="E357" i="2"/>
  <c r="E353" i="2"/>
  <c r="E349" i="2"/>
  <c r="E345" i="2"/>
  <c r="E341" i="2"/>
  <c r="E337" i="2"/>
  <c r="E333" i="2"/>
  <c r="E329" i="2"/>
  <c r="E325" i="2"/>
  <c r="E321" i="2"/>
  <c r="E317" i="2"/>
  <c r="E313" i="2"/>
  <c r="E309" i="2"/>
  <c r="E305" i="2"/>
  <c r="E301" i="2"/>
  <c r="E297" i="2"/>
  <c r="E293" i="2"/>
  <c r="E289" i="2"/>
  <c r="E285" i="2"/>
  <c r="E281" i="2"/>
  <c r="E277" i="2"/>
  <c r="E273" i="2"/>
  <c r="E269" i="2"/>
  <c r="E265" i="2"/>
  <c r="E261" i="2"/>
  <c r="E257" i="2"/>
  <c r="E253" i="2"/>
  <c r="E249" i="2"/>
  <c r="E245" i="2"/>
  <c r="E241" i="2"/>
  <c r="E237" i="2"/>
  <c r="E233" i="2"/>
  <c r="E229" i="2"/>
  <c r="E225" i="2"/>
  <c r="E221" i="2"/>
  <c r="E217" i="2"/>
  <c r="E213" i="2"/>
  <c r="E209" i="2"/>
  <c r="E205" i="2"/>
  <c r="E201" i="2"/>
  <c r="E197" i="2"/>
  <c r="E193" i="2"/>
  <c r="E189" i="2"/>
  <c r="E185" i="2"/>
  <c r="E181" i="2"/>
  <c r="E177" i="2"/>
  <c r="E173" i="2"/>
  <c r="E169" i="2"/>
  <c r="E165" i="2"/>
  <c r="E161" i="2"/>
  <c r="E157" i="2"/>
  <c r="E153" i="2"/>
  <c r="E149" i="2"/>
  <c r="E145" i="2"/>
  <c r="E141" i="2"/>
  <c r="E137" i="2"/>
  <c r="E133" i="2"/>
  <c r="E129" i="2"/>
  <c r="E125" i="2"/>
  <c r="E121" i="2"/>
  <c r="E117" i="2"/>
  <c r="E113" i="2"/>
  <c r="E109" i="2"/>
  <c r="E105" i="2"/>
  <c r="E101" i="2"/>
  <c r="E97" i="2"/>
  <c r="E93" i="2"/>
  <c r="E89" i="2"/>
  <c r="E85" i="2"/>
  <c r="E81" i="2"/>
  <c r="E77" i="2"/>
  <c r="E73" i="2"/>
  <c r="E69" i="2"/>
  <c r="E65" i="2"/>
  <c r="E2" i="2"/>
  <c r="E6" i="2"/>
  <c r="E10" i="2"/>
  <c r="E14" i="2"/>
  <c r="E18" i="2"/>
  <c r="E22" i="2"/>
  <c r="E26" i="2"/>
  <c r="E30" i="2"/>
  <c r="E34" i="2"/>
  <c r="E38" i="2"/>
  <c r="E42" i="2"/>
  <c r="E46" i="2"/>
  <c r="E50" i="2"/>
  <c r="E54" i="2"/>
  <c r="E58" i="2"/>
  <c r="E62" i="2"/>
</calcChain>
</file>

<file path=xl/sharedStrings.xml><?xml version="1.0" encoding="utf-8"?>
<sst xmlns="http://schemas.openxmlformats.org/spreadsheetml/2006/main" count="12819" uniqueCount="6762">
  <si>
    <t>№</t>
  </si>
  <si>
    <t>SKP (general) name</t>
  </si>
  <si>
    <t>Item/service name (in Russian)</t>
  </si>
  <si>
    <t>Item/service name (in English) if applicable</t>
  </si>
  <si>
    <t>Purchase subgroup (name)</t>
  </si>
  <si>
    <t>Full technical specification (and configuration)</t>
  </si>
  <si>
    <t>Specification, brand and/or model; Manufacturer part number (or article)</t>
  </si>
  <si>
    <t>Installation location</t>
  </si>
  <si>
    <t>Brief description and purpose of use</t>
  </si>
  <si>
    <t>Photo of nameplate (if applicable). Mandatory for instruments, equipment, etc.</t>
  </si>
  <si>
    <t>Photo (general view)</t>
  </si>
  <si>
    <t>Molecular sieve</t>
  </si>
  <si>
    <t>Zeolite (Molecular Sieve) 13X-APG</t>
  </si>
  <si>
    <t>13X APG molecular sieve</t>
  </si>
  <si>
    <t>Nitrogen station</t>
  </si>
  <si>
    <t>A specially developed modification of 13X zeolite, which is a type of alkali metal aluminum silicate, designed for the most effective simultaneous removal of carbon dioxide (CO2) and water (H2O) from nitrogen. Chemical formula:
Nax[(AlO2)x(SiO2) Y].zH2O. The 13X-APG molecular sieve is designed for use in air separation units (ASU) and differs from analogues by its increased adsorption rate and enhanced adsorption capacity for water and carbon dioxide. Technical specifications: Color - beige; Shape - spheres; Pore diameter, nm - 1 (10 Angstrom); Particle fraction with diameter 3.0-5.0 mm (%) - ≥98; Bulk density, kg/dm³ - ≥0.68; Attrition resistance, % - 99.8; Crush strength, N/particle - ≥85; Static water (H2O) adsorption, wt.% - ≥27; Static CO2 adsorption, wt.% - ≥18; Initial moisture content, wt.% - ≤1.0</t>
  </si>
  <si>
    <t>Molecular sieve 13X-APG</t>
  </si>
  <si>
    <t>OGE-Power Equipment-Nitrogen Station-Dryer No. A171601</t>
  </si>
  <si>
    <t>Zeolite is used as a bulk packing material in the columns of the drying and nitrogen purification (from CO2) unit in PSAN-1250 and PSAN-1830 nitrogen plants. Designed for removing moisture and carbon dioxide from high-purity product nitrogen. It is a consumable material. Service life: 2–5 years.</t>
  </si>
  <si>
    <t>Parameter</t>
  </si>
  <si>
    <t>Value</t>
  </si>
  <si>
    <t>Color</t>
  </si>
  <si>
    <t>Beige</t>
  </si>
  <si>
    <t>Pore diameter, nm</t>
  </si>
  <si>
    <t>1 (10 Angstrom)</t>
  </si>
  <si>
    <t>Shape</t>
  </si>
  <si>
    <t>Spheres</t>
  </si>
  <si>
    <t>Particle fraction (%)</t>
  </si>
  <si>
    <t>with diameter, mm</t>
  </si>
  <si>
    <t>Bulk density, kg/dm³</t>
  </si>
  <si>
    <t>Attrition resistance, %</t>
  </si>
  <si>
    <t>Crush strength, N/particle</t>
  </si>
  <si>
    <t>Static water (H2O) adsorption, wt.%</t>
  </si>
  <si>
    <t>Static CO2 adsorption, wt.%</t>
  </si>
  <si>
    <t>Initial moisture content, wt.%</t>
  </si>
  <si>
    <t>Полное наименование</t>
  </si>
  <si>
    <t>Отбор</t>
  </si>
  <si>
    <t>ГПМ-ГПМ-РСХП-Кран мостовой электрический №1836</t>
  </si>
  <si>
    <t>Выпадающий список</t>
  </si>
  <si>
    <t>ГПМ-ГПМ-РСХП-Кран мостовой электрический №1837</t>
  </si>
  <si>
    <t>ГПМ-ГПМ-АТТТ-Кран мостовой электрический №1838</t>
  </si>
  <si>
    <t>ГПМ-ГПМ-АТТТ-Кран мостовой электрический №1839</t>
  </si>
  <si>
    <t>ГПМ-ГПМ-Промежуточный склад.  Пролет В-С-Кран мостовой электрический №1840</t>
  </si>
  <si>
    <t>ГПМ-ГПМ-Промежуточный склад.  Пролет В-С-Кран мостовой электрический №1841</t>
  </si>
  <si>
    <t>ГПМ-ГПМ-Промежуточный склад.  Пролет В-С-Кран мостовой электрический №1842</t>
  </si>
  <si>
    <t>ГПМ-ГПМ-Промежуточный склад.  Пролет В-С-Кран мостовой электрический №1843</t>
  </si>
  <si>
    <t>ГПМ-ГПМ-АНГЦ-Кран мостовой электрический №1844</t>
  </si>
  <si>
    <t>ГПМ-ГПМ-АНГЦ-Кран мостовой электрический №1845</t>
  </si>
  <si>
    <t>ГПМ-ГПМ-АПП-Кран мостовой электрический №1846</t>
  </si>
  <si>
    <t>ГПМ-ГПМ-Склад готовой продукции АНГЦ; АПП-Кран мостовой электрический №1847</t>
  </si>
  <si>
    <t>ГПМ-ГПМ-Склад готовой продукции АНГЦ; АПП-Кран мостовой электрический №1848</t>
  </si>
  <si>
    <t>ГПМ-ГПМ-Склад горячекатаных рулонов-Кран козловой №1849</t>
  </si>
  <si>
    <t>ГПМ-ГПМ-АТТТ-Кран консольный №19247</t>
  </si>
  <si>
    <t>ГПМ-ГПМ-АНГЦ-Кран консольный №19248</t>
  </si>
  <si>
    <t>ГПМ-ГПМ-АПП-Эл. передвижная таль г/п2,0тн №194160</t>
  </si>
  <si>
    <t>ГПМ-ГПМ-АПП-Кран консольный №19246</t>
  </si>
  <si>
    <t>ГПМ-ГПМ-АПП-Кран консольный №19215</t>
  </si>
  <si>
    <t>ГПМ-ГПМ-ВШМ-Кран консольный №19216</t>
  </si>
  <si>
    <t>ГПМ-ГПМ-ВШМ-Кран консольный №19202</t>
  </si>
  <si>
    <t>ГПМ-ГПМ-ВШМ-Кран консольный №19203</t>
  </si>
  <si>
    <t>ГПМ-ГПМ-ВШМ-Кран консольный №19220</t>
  </si>
  <si>
    <t>ГПМ-ГПМ-Водоподготовка-Кран мостовой подвесной однопролетный №18885</t>
  </si>
  <si>
    <t>ГПМ-ГПМ-Водоподготовка-Кран мостовой подвесной однопролетный №18886</t>
  </si>
  <si>
    <t>ГПМ-ГПМ-Водоподготовка-Кран мостовой подвесной однопролетный №18887</t>
  </si>
  <si>
    <t>ГПМ-ГПМ-Компрессорная станция-Кран мостовой подвесной однопролетный №18535</t>
  </si>
  <si>
    <t>ГПМ-ГПМ-ЛПЦ - АНГЦ.  Помещение ремонта воздушных ножей-Кран мостовой подвесной однопролетный №18536</t>
  </si>
  <si>
    <t>ГПМ-ГПМ-Насосная градирен-Кран мостовой подвесной однопролетный №18877</t>
  </si>
  <si>
    <t>ГПМ-ГПМ-ОЗС-Кран мостовой подвесной однопролетный №18532</t>
  </si>
  <si>
    <t>ГПМ-ГПМ-ОЗС-Кран мостовой подвесной однопролетный №18530</t>
  </si>
  <si>
    <t>ГПМ-ГПМ-ОЗС-Кран мостовой подвесной однопролетный №18531</t>
  </si>
  <si>
    <t>ГПМ-ГПМ-УРК-Кран мостовой подвесной однопролетный №19293</t>
  </si>
  <si>
    <t>ГПМ-ГПМ-ЦРМ-Кран мостовой подвесной однопролетный №18533</t>
  </si>
  <si>
    <t>ГПМ-ГПМ-ЦРМ-Кран мостовой подвесной однопролетный №18534</t>
  </si>
  <si>
    <t>ГПМ-ГПМ-ЛПЦ-Передаточная самоходная тележка №19017</t>
  </si>
  <si>
    <t>ГПМ-ГПМ-ЛПЦ-Передаточная самоходная тележка №19013</t>
  </si>
  <si>
    <t>ГПМ-ГПМ-ЛПЦ-Передаточная самоходная тележка №19014</t>
  </si>
  <si>
    <t>ГПМ-ГПМ-ЛПЦ-Передаточная самоходная тележка №19015</t>
  </si>
  <si>
    <t>ГПМ-ГПМ-ЛПЦ-Передаточная самоходная тележка №19016</t>
  </si>
  <si>
    <t>ГПМ-ГПМ-Ванна цинкования. Система загрузки цинка-Кран электрический мостовой однобалочный "ORIT" №TBJ1950099-01</t>
  </si>
  <si>
    <t>ГПМ-ГПМ-Ванна цинкования. Система загрузки цинка-Электрическая передвижная таль №191205</t>
  </si>
  <si>
    <t>ГПМ-ГПМ-Ванна цинкования. Система загрузки цинка-Электрическая передвижная таль №191207</t>
  </si>
  <si>
    <t>ГПМ-ГПМ-Ремонтные зоны кранов-Электрическая передвижная таль №191214</t>
  </si>
  <si>
    <t>ГПМ-ГПМ-Ремонтные зоны кранов-Электрическая передвижная таль №191211</t>
  </si>
  <si>
    <t>ГПМ-ГПМ-Ремонтные зоны кранов-Электрическая передвижная таль №191212</t>
  </si>
  <si>
    <t>ГПМ-ГПМ-Ремонтные зоны кранов-Электрическая передвижная таль №191213</t>
  </si>
  <si>
    <t>ГПМ-ГПМ-Ремонтные зоны кранов-Электрическая передвижная таль №191215</t>
  </si>
  <si>
    <t>ГПМ-ГПМ-Ремонтные зоны кранов-Электрическая передвижная таль №191217</t>
  </si>
  <si>
    <t>ГПМ-ГПМ-Ремонтные зоны кранов-Электрическая передвижная таль №191219</t>
  </si>
  <si>
    <t>ГПМ-ГПМ-Ремонтные зоны кранов-Электрическая передвижная таль №191216</t>
  </si>
  <si>
    <t>ГПМ-ГПМ-Ремонтные зоны кранов-Электрическая передвижная таль №191218</t>
  </si>
  <si>
    <t>ГПМ-ГПМ-Ремонтные зоны кранов-Электрическая передвижная таль №191220</t>
  </si>
  <si>
    <t>ГПМ-ГПМ-Ремонтные зоны кранов-Электрическая передвижная таль №191209</t>
  </si>
  <si>
    <t>ГПМ-ГПМ-Ремонтные зоны кранов-Электрическая передвижная таль №191210</t>
  </si>
  <si>
    <t>ГПМ-ГПМ-Транспортный отдел-Кран стреловой самоходный QY30K5C №20203358</t>
  </si>
  <si>
    <t>ГПМ-ГПМ-Транспортный отдел-Кран стреловой самоходный QY50KА №LXGCPA422LA002800</t>
  </si>
  <si>
    <t>ГПМ-ГПМ-Транспортный отдел-Кран - манипулятор SQ10SK3Q №1033K200056</t>
  </si>
  <si>
    <t>ГПМ-ГПМ-Транспортный отдел-Напольное подъёмно-транспортное средство - Дизельный - 010302F4892</t>
  </si>
  <si>
    <t>ГПМ-ГПМ-Транспортный отдел-Напольное подъёмно-транспортное средство - Дизельный - 010302F4893</t>
  </si>
  <si>
    <t>ГПМ-ГПМ-Транспортный отдел-Напольное подъёмно-транспортное средство - Дизельный - 010302F4894</t>
  </si>
  <si>
    <t>ГПМ-ГПМ-Транспортный отдел-Напольное подъёмно-транспортное средство - Дизельный - 010302F4895</t>
  </si>
  <si>
    <t>ГПМ-ГПМ-Транспортный отдел-Напольное подъёмно-транспортное средство - Дизельный - 011002Т5326</t>
  </si>
  <si>
    <t>ГПМ-ГПМ-Транспортный отдел-Напольное подъёмно-транспортное средство - Дизельный - 221015143</t>
  </si>
  <si>
    <t>ГПМ-ГПМ-Транспортный отдел-Напольное подъёмно-транспортное средство - Электрический - 91645840</t>
  </si>
  <si>
    <t>ГПМ-ГПМ-Транспортный отдел-Напольное подъёмно-транспортное средство - Электрический - 91645841</t>
  </si>
  <si>
    <t>ГПМ-ГПМ-Прочее-Прочее</t>
  </si>
  <si>
    <t>ОГМ-ЦРМ-Станки-Точило электрическое Калибр ТЭ-150/300 №GM0064638/2007/60002-06/05-059</t>
  </si>
  <si>
    <t>ОГМ-ЦРМ-Станки-Фрезерный станок WMT6400 №2010037</t>
  </si>
  <si>
    <t>ОГМ-ЦРМ-Станки-Строгальный станок WMT6050 №2009010/44502/07/2/3/2-28</t>
  </si>
  <si>
    <t>ОГМ-ЦРМ-Станки-Токарный станок №С6241.С6246Н/44502/07/2/3/2-27</t>
  </si>
  <si>
    <t>ОГМ-ЦРМ-Станки-Универсальный токарный станок CU1000/3000 №43235/43102/07/2/3/2-33</t>
  </si>
  <si>
    <t>ОГМ-ЦРМ-Станки-Ленточная пила MBS-1430DAS №1810A100003/44502/07/2/3/2-31</t>
  </si>
  <si>
    <t>ОГМ-ЦРМ-Станки-Пресс гидравлический WP150 №19530624</t>
  </si>
  <si>
    <t>ОГМ-ЦРМ-Станки-Вертикальный сверлильный станок Z5040 №2080616/44502/07/2/3/2-30</t>
  </si>
  <si>
    <t>ОГМ-ЦРМ-Станки-Абразивный отрезной станок по металлу JCOM-400T №50006101Т</t>
  </si>
  <si>
    <t>ОГМ-ЦРМ-Станки-Станок точильно-шлифовальный ТШ-335 №957</t>
  </si>
  <si>
    <t>ОГМ-ЦРМ-Станки-Печь электрическая КЭП 135/1250П №48</t>
  </si>
  <si>
    <t>ОГМ-ЦРМ-Станки-Электропечь сопротивления камерная №002832У</t>
  </si>
  <si>
    <t>ОГМ-ЦРМ-Станки-Отрезной станок TF5 ECO №000016</t>
  </si>
  <si>
    <t>ОГМ-ЦРМ-Станки-Станок предварительной установки фитинга INSERT 03 PSM №000024</t>
  </si>
  <si>
    <t>ОГМ-ЦРМ-Станки-Окорочное оборудование SPF6 №000095</t>
  </si>
  <si>
    <t>ОГМ-ЦРМ-Станки-Испытательный стенд BC1200E №000396</t>
  </si>
  <si>
    <t>ОГМ-ЦРМ-Станки-Опрессовочный станок Tubomatic H144 ES №000073</t>
  </si>
  <si>
    <t>ОГМ-ЦРМ-Станки-Стенд для испытания гидравлических цилиндров</t>
  </si>
  <si>
    <t>ОГМ-ЦРМ-Прочее-Прочее</t>
  </si>
  <si>
    <t>ОГМ-Гидравлика-АТТТ-Гидростанция ZH-1 АТТТ</t>
  </si>
  <si>
    <t>ОГМ-Гидравлика-АТТТ-Гидростанция ZH-2 АТТТ</t>
  </si>
  <si>
    <t>ОГМ-Гидравлика-АТТТ-Системы жидкой смазки АТТТ</t>
  </si>
  <si>
    <t>ОГМ-Гидравлика-РСХП-Гидростанция TH-1  РСХП</t>
  </si>
  <si>
    <t>ОГМ-Гидравлика-РСХП-Гидростанция TH-2  РСХП</t>
  </si>
  <si>
    <t>ОГМ-Гидравлика-РСХП-Станция жидкой смазки TL-1 РСХП</t>
  </si>
  <si>
    <t>ОГМ-Гидравлика-АНГЦ-Гидростанция ZH-1 АНГЦ</t>
  </si>
  <si>
    <t>ОГМ-Гидравлика-АНГЦ-Гидростанция ZH-2 АНГЦ</t>
  </si>
  <si>
    <t>ОГМ-Гидравлика-АНГЦ-Гидростанция ZH-3 АНГЦ</t>
  </si>
  <si>
    <t>ОГМ-Гидравлика-АНГЦ-Системы жидкой смазки АНГЦ</t>
  </si>
  <si>
    <t>ОГМ-Гидравлика-АПП-Гидростанция ZH-1 АПП</t>
  </si>
  <si>
    <t>ОГМ-Гидравлика-АПП-Системы жидкой смазки АПП</t>
  </si>
  <si>
    <t>ОГМ-Гидравлика-прочее-Прочее</t>
  </si>
  <si>
    <t xml:space="preserve">ОПР-ОПР-Здание листопрокатного цеха №10003-07/1-01 -Здание листопрокатного цеха №10003-07/1-01 </t>
  </si>
  <si>
    <t>ОПР-ОПР-Здание листопрокатного цеха- участок АТТТ №10003-07/1/5-01</t>
  </si>
  <si>
    <t xml:space="preserve">ОПР-ОПР-Здание листопрокатного цеха- участок РСХП №10003-07/1/6-01 </t>
  </si>
  <si>
    <t xml:space="preserve">ОПР-ОПР-Здание листопрокатного цеха- участок АНГЦ №10003-07/1/7-01 </t>
  </si>
  <si>
    <t xml:space="preserve">ОПР-ОПР-Здание листопрокатного цеха- участок АПП №10003-07/1/8-01 </t>
  </si>
  <si>
    <t>ОПР-ОПР-Здание листопрокатного цеха- Пристроенные помещения №10003-07/1-02</t>
  </si>
  <si>
    <t>ОПР-ОПР-Здание административно-бытового корпуса лпц (АБК ЛПЦ) №10003-02/1/3-01 -Прочее</t>
  </si>
  <si>
    <t>ОПР-ОПР-Здание центральной заводской лаборатории (ЦЗЛ) №10003-08/2-01 -Прочее</t>
  </si>
  <si>
    <t>ОПР-ОПР-Здание установки регенерации кислоты (УРК) №07/1/3-1 -Прочее</t>
  </si>
  <si>
    <t>ОПР-ОПР-Здание центральной ремонтной мастерской (ЦРМ) №06/1/4/1-01 -Прочее</t>
  </si>
  <si>
    <t>ОПР-ОПР-Здание административно-бытового корпуса ЦРМ (АБК ЦРМ) №06/1/4/1-02-Прочее</t>
  </si>
  <si>
    <t>ОПР-ОПР-Здание центральной проходной №02/1/3-02 -Прочее</t>
  </si>
  <si>
    <t>ОПР-ОПР-Здание установкиа водоподготовки №06/1/5/3-01-Прочее</t>
  </si>
  <si>
    <t>ОПР-ОПР-Здание градирни оборотного цикла с резервуаром и насосной станции оборотного водоснабжения №06/1/5/3-02-Прочее</t>
  </si>
  <si>
    <t>ОПР-ОПР-Сооружение резервуаров производственно-противопожарного запаса воды №06/1/5/3-03 -Прочее</t>
  </si>
  <si>
    <t>ОПР-ОПР-Сооружение насосной станции производственно-противопожарного водоснабжения №06/1/5/3-04-Прочее</t>
  </si>
  <si>
    <t>ОПР-ОПР-Сооружение склада временного хранения отходов установки водоподготовки №06/1/5/3-05 -Прочее</t>
  </si>
  <si>
    <t>ОПР-ОПР-Сооружение склада горячекатаных рулонов №05/7-1-Прочее</t>
  </si>
  <si>
    <t>ОПР-ОПР-Здание общезаводского склада №10004-061-01-Прочее</t>
  </si>
  <si>
    <t>ОПР-ОПР-Здание компрессорной станции сжатого воздуха и азотной станции №10001-06/1/5-1-Прочее</t>
  </si>
  <si>
    <t>ОПР-ОПР-Сооружение водородной станции №6/1/5-2-Прочее</t>
  </si>
  <si>
    <t>ОПР-ОПР-Здание парогенераторной №6/1/5-3-Прочее</t>
  </si>
  <si>
    <t>ОПР-ОПР-Сооружение автомобильных весов №05/1/3-1 -Прочее</t>
  </si>
  <si>
    <t>ОПР-ОПР-Сооружение железнодорожных весов №05/1/3-2-Прочее</t>
  </si>
  <si>
    <t>ОПР-ОПР-Здание офиса сопровождения продаж №10004-05/6-1 -Прочее</t>
  </si>
  <si>
    <t>ОПР-ОПР-Здание гаража №10001-06/1/3-1 -Прочее</t>
  </si>
  <si>
    <t>ОПР-ОПР-Сооружение участка переработки и хранения лома №05/3-1-Прочее</t>
  </si>
  <si>
    <t>ОПР-ОПР-Сооружение автомобильной дороги №02/1/3-04 -Прочее</t>
  </si>
  <si>
    <t>ОПР-ОПР-Сооружение ограждения завода №02/1/3-05-Прочее</t>
  </si>
  <si>
    <t>ОПР-ОПР-Сооружение насосной станции хозяйственно-питьевого водоснабжения (резервуары хозяйственно-питьевого запаса воды) №06/1/5-6
-Прочее</t>
  </si>
  <si>
    <t>ОПР-ОПР-Здание поста ЭЦ (здание электрической централизации железнодорожных путей ТМЗ) №10001-05/1/3/2-2-Прочее</t>
  </si>
  <si>
    <t>ОПР-ОПР-прочее-Прочее</t>
  </si>
  <si>
    <t>ОГЭ-УВП-Вспомогательные системы-Аварийный дизель-генератор</t>
  </si>
  <si>
    <t xml:space="preserve">ОГЭ-УВП-Насосная станция-Насос </t>
  </si>
  <si>
    <t>ОГЭ-УВП-Дозирующая станция-Оборудование для бетонной градирни</t>
  </si>
  <si>
    <t>ОГЭ-УВП-Дозирующая станция-Аварийный резервуар</t>
  </si>
  <si>
    <t>ОГЭ-УВП-Насосная станция-Мешалка</t>
  </si>
  <si>
    <t>ОГЭ-УВП-Дозирующая установка-Насос дозатор</t>
  </si>
  <si>
    <t>ОГЭ-УВП-Дозирующая установка-IBC резервуар</t>
  </si>
  <si>
    <t>ОГЭ-УВП-Дозирующая установка-Дозирующая установка полиэлектролита</t>
  </si>
  <si>
    <t>ОГЭ-УВП-Дозирующая установка-Маслоотделитель</t>
  </si>
  <si>
    <t>ОГЭ-УВП-Оборудование для флотационной установки-Бетонный корпус</t>
  </si>
  <si>
    <t>ОГЭ-УВП-Оборудование для флотационной установки-Насосная станция</t>
  </si>
  <si>
    <t>ОГЭ-УВП-Оборудование для флотационной установки-Сосуд под давлением</t>
  </si>
  <si>
    <t>ОГЭ-УВП-Оборудование для флотационной установки-Бетонный реактор</t>
  </si>
  <si>
    <t>ОГЭ-УВП-Оборудование для флотационной установки-Реактор для химической обработки</t>
  </si>
  <si>
    <t>ОГЭ-УВП-Хранение химических веществ -Резервуар для хранения химических веществ</t>
  </si>
  <si>
    <t>ОГЭ-УВП-Хранение химических веществ -Насос для загрузки химических веществ</t>
  </si>
  <si>
    <t>ОГЭ-УВП-Хранение химических веществ -Дозирующий насос</t>
  </si>
  <si>
    <t>ОГЭ-УВП-Хранение химических веществ -Сборный резервуар отходов (стоки системы мокрой прокатки)</t>
  </si>
  <si>
    <t>ОГЭ-УВП-Хранение химических веществ -Насосная станция масла</t>
  </si>
  <si>
    <t>ОГЭ-УВП-Хранение химических веществ -Резервуар для сбора масла</t>
  </si>
  <si>
    <t>ОГЭ-УВП-Хранение химических веществ -Пресс-фильтр</t>
  </si>
  <si>
    <t>ОГЭ-УВП-Бетонный круговой осветлитель-Бетонный корпус</t>
  </si>
  <si>
    <t>ОГЭ-УВП-Бетонный круговой осветлитель-Оборудование для кругового осветлителя</t>
  </si>
  <si>
    <t>ОГЭ-УВП-Бетонный круговой осветлитель-Электрический нагреватель</t>
  </si>
  <si>
    <t>ОГЭ-УВП-Автоматический вертикальный напорный фильтр-Пневматический клапан, оборудование и КИП для автоматизации</t>
  </si>
  <si>
    <t>ОГЭ-УВП-Автоматический вертикальный напорный фильтр-Испаритель для обработки влажных отработанных отходов</t>
  </si>
  <si>
    <t>ОГЭ-УВП-Автоматический вертикальный напорный фильтр-Чиллер для охлаждения перекиси водорода</t>
  </si>
  <si>
    <t>ОГЭ-УВП-Автоматический вертикальный напорный фильтр-Корпус фильтра</t>
  </si>
  <si>
    <t>ОГЭ-УВП-Насосная станция-Пластинчатый теплообменник</t>
  </si>
  <si>
    <t>ОГЭ-УВП-Ультрафильтрационная установка-Система ультрафильтраций</t>
  </si>
  <si>
    <t xml:space="preserve">ОГЭ-УВП-Ультрафильтрационная установка-Самоочищающийся фильтр </t>
  </si>
  <si>
    <t>ОГЭ-УВП-Комплект установки обратного осмоса-Обратный осмос</t>
  </si>
  <si>
    <t>ОГЭ-УВП-Комплект установки обратного осмоса-Картриджный фильтр</t>
  </si>
  <si>
    <t>ОГЭ-УВП-Система очистки мембран-Насосная станция</t>
  </si>
  <si>
    <t>ОГЭ-УВП-Система очистки мембран-FRP резервуар</t>
  </si>
  <si>
    <t>ОГЭ-УВП-Система очистки мембран-Миксер</t>
  </si>
  <si>
    <t>ОГЭ-УВП-Система очистки мембран-Картриджный фильтр</t>
  </si>
  <si>
    <t>ОГЭ-УВП-Система очистки мембран-Мешалка</t>
  </si>
  <si>
    <t>ОГЭ-УВП-Хранение химических веществ-Резервуар для хранения химических веществ</t>
  </si>
  <si>
    <t>ОГЭ-УВП-Хранение химических веществ-Насос для загрузки химических веществ</t>
  </si>
  <si>
    <t>ОГЭ-УВП-Дозирующая станция-Насос дозатор</t>
  </si>
  <si>
    <t>ОГЭ-УВП-Дозирующая станция-IBC резервуар</t>
  </si>
  <si>
    <t>ОГЭ-УВП-Дозирующая станция-Система хранения и дозирования извести</t>
  </si>
  <si>
    <t>ОГЭ-УВП-Насосная станция-Насос + двигатель</t>
  </si>
  <si>
    <t>ОГЭ-УВП-Пакет обратный осмос-Обратный осмос</t>
  </si>
  <si>
    <t>ОГЭ-УВП-Хранение химических веществ-Дозирующий насос</t>
  </si>
  <si>
    <t>ОГЭ-УВП-Хранение химических веществ-Система испарения и кристаллизации (включая установку смягчения)</t>
  </si>
  <si>
    <t>ОГЭ-УВП-Бетонный круговой осветлитель-Бетонный корпус (только)</t>
  </si>
  <si>
    <t>ОГЭ-УВП-Бетонный круговой осветлитель-Оборудование для круглого осветлителя</t>
  </si>
  <si>
    <t>ОГЭ-УВП-Бетонный круговой осветлитель-Мешалка</t>
  </si>
  <si>
    <t>ОГЭ-УВП-Бетонный круговой осветлитель-Дозирующая установка полиэлектролита</t>
  </si>
  <si>
    <t>ОГЭ-УВП-Бетонный круговой осветлитель-Система хранения и дозирования карбоната</t>
  </si>
  <si>
    <t>ОГЭ-УВП-Насосные станции-Насосы и двигатели</t>
  </si>
  <si>
    <t>ОГЭ-УВП-Ультрафильтрационная установка-Система ультрафильтрации</t>
  </si>
  <si>
    <t>ОГЭ-УВП-Ультрафильтрационная установка-Самоочищающийся фильтр</t>
  </si>
  <si>
    <t>ОГЭ-УВП-Ультрафильтрационная установка-Вентилятор</t>
  </si>
  <si>
    <t>ОГЭ-УВП-Пакет обратный осмос-Картриджный фильтр</t>
  </si>
  <si>
    <t>ОГЭ-УВП-Пакет обратный осмос-Башня дегазации</t>
  </si>
  <si>
    <t>ОГЭ-УВП-Пакет обратный осмос-Вентилятор для башни дегазации</t>
  </si>
  <si>
    <t>ОГЭ-УВП-Дозирующие станции-Насос-дозатор</t>
  </si>
  <si>
    <t>ОГЭ-УВП-Дозирующие станции-IBC резервуар</t>
  </si>
  <si>
    <t>ОГЭ-УВП-Система пожаротушения-Насосная станция пожаротушения</t>
  </si>
  <si>
    <t xml:space="preserve">ОГЭ-УВП-Система пожаротушения-Бетонный </t>
  </si>
  <si>
    <t>ОГЭ-УВП-Система пожаротушения-Вентилятор</t>
  </si>
  <si>
    <t>ОГЭ-УВП-КИПиА для водоподготовки-Измерительные приборы и электропневматические клапаны в составе оборудования</t>
  </si>
  <si>
    <t>ОГЭ-УВП-КИПиА для водоподготовки-Импульсивные трубки для КИП</t>
  </si>
  <si>
    <t>ОГЭ-УВП-КИПиА для водоподготовки-Трубы, фланцы и фитинги (отводы, переходы)</t>
  </si>
  <si>
    <t>ОГЭ-УВП-КИПиА для водоподготовки-Утепление и трассировка</t>
  </si>
  <si>
    <t>ОГЭ-УВП-КИПиА для водоподготовки-Запорно-регулирующая арматура</t>
  </si>
  <si>
    <t>ОГЭ-УВП-КИПиА для водоподготовки-Опорные материалы трубопроводов (U-болты и прочее)</t>
  </si>
  <si>
    <t>ОГЭ-УВП-КИПиА для водоподготовки-Опорные металлоконструкции трубопроводов (только металлоконструкции)</t>
  </si>
  <si>
    <t>ОГЭ-УВП-КИПиА для водоподготовки-Краска для покраски трубопроводов из углеродистой стали</t>
  </si>
  <si>
    <t>ОГЭ-УВП-Вспомогательные установки-Оборудование для лаборатории водоподготовки</t>
  </si>
  <si>
    <t>ОГЭ-УВП-Общие исключения-Система против замерзания для бассейнов водоподготовки</t>
  </si>
  <si>
    <t>ОГЭ-УВП-Общие исключения-Подвижное оборудование (скраповоз, колесный фронтальный погрузчик, вилочный погрузчик, грузовики, перегружатели лома и т.п.</t>
  </si>
  <si>
    <t>ОГЭ-УВП-Общие исключения-Любые другие не указанные вспомогательные установки</t>
  </si>
  <si>
    <t>ОГЭ-УВП-прочее-Прочее</t>
  </si>
  <si>
    <t xml:space="preserve">ОГЭ-Энергооборудование-Азотная станция-Аппарат вертикальный с эллиптическими днищами ВЭЭ </t>
  </si>
  <si>
    <t>ОГЭ-Энергооборудование-Азотная станция-Рефрежераторный осушитель воздуха  G8700</t>
  </si>
  <si>
    <t>ОГЭ-Энергооборудование-Азотная станция-Угольный адсорбер АУ-11005-80 00. 23. 2019</t>
  </si>
  <si>
    <t>ОГЭ-Энергооборудование-Азотная станция-Адсорбер № А171596</t>
  </si>
  <si>
    <t>ОГЭ-Энергооборудование-Азотная станция-Адсорбер № А171597</t>
  </si>
  <si>
    <t>ОГЭ-Энергооборудование-Азотная станция-Адсорбер № А171598</t>
  </si>
  <si>
    <t>ОГЭ-Энергооборудование-Азотная станция-Адсорбер № А171599</t>
  </si>
  <si>
    <t>ОГЭ-Энергооборудование-Азотная станция-Ресивер № 17К-180</t>
  </si>
  <si>
    <t>ОГЭ-Энергооборудование-Азотная станция-Охладитель № А171603</t>
  </si>
  <si>
    <t>ОГЭ-Энергооборудование-Азотная станция-Реактор № А171602</t>
  </si>
  <si>
    <t>ОГЭ-Энергооборудование-Азотная станция-Осушитель № А171601</t>
  </si>
  <si>
    <t>ОГЭ-Энергооборудование-Азотная станция-Осушитель № А171600</t>
  </si>
  <si>
    <t xml:space="preserve">ОГЭ-Энергооборудование-Водородная станция-Рефрежераторный осушитель воздуха </t>
  </si>
  <si>
    <t xml:space="preserve">ОГЭ-Энергооборудование-Водородная станция-Адсорбер </t>
  </si>
  <si>
    <t xml:space="preserve">ОГЭ-Энергооборудование-Водородная станция-Очиститель водорода </t>
  </si>
  <si>
    <t>ОГЭ-Энергооборудование-Водородная станция-Контейнер водорода   № 128</t>
  </si>
  <si>
    <t>ОГЭ-Энергооборудование-Водородная станция-Контейнер водорода № 64</t>
  </si>
  <si>
    <t xml:space="preserve">ОГЭ-Энергооборудование-Водородная станция-Ресивер водорода </t>
  </si>
  <si>
    <t xml:space="preserve">ОГЭ-Энергооборудование-Водородная станция-Ёмкость демирализованной воды </t>
  </si>
  <si>
    <t xml:space="preserve">ОГЭ-Энергооборудование-Компрессорная станция-Рефрежераторный осушитель   RSLS-1200-PD </t>
  </si>
  <si>
    <t xml:space="preserve">ОГЭ-Энергооборудование-Компрессорная станция-Адсорбционный осушитель   RSXB-150 </t>
  </si>
  <si>
    <t xml:space="preserve">ОГЭ-Энергооборудование-Парогенераторная-Котёл паровой жаротрубный </t>
  </si>
  <si>
    <t xml:space="preserve">ОГЭ-Энергооборудование-Парогенераторная-Экономайзер </t>
  </si>
  <si>
    <t>ОГЭ-Энергооборудование-Парогенераторная-Диаэратор атмосферный № 11255</t>
  </si>
  <si>
    <t>ОГЭ-Энергооборудование-Парогенераторная-Сепаратор непрерывной продувки № 10541</t>
  </si>
  <si>
    <t xml:space="preserve">ОГЭ-Энергооборудование-Парогенераторная-Охладитель непрерывной продувки, пластинчатый, разборный </t>
  </si>
  <si>
    <t xml:space="preserve">ОГЭ-Энергооборудование-Насосная питьевого водоснабжения-Ёмкость пластиковая для питьевой воды </t>
  </si>
  <si>
    <t>ОГЭ-Энергооборудование-прочее-Прочее</t>
  </si>
  <si>
    <t xml:space="preserve">ОГЭ-Электрооборудование-РСХП:Е2 КРУ-10 кВ-ЭТП Е2, Ячейка №1, Резерв </t>
  </si>
  <si>
    <t>ОГЭ-Электрооборудование-РСХП:Е2 КРУ-10 кВ-ЭТП Е2, Ячейка №2, PTR01, 3500 кВА</t>
  </si>
  <si>
    <t>ОГЭ-Электрооборудование-РСХП:Е2 КРУ-10 кВ-ЭТП Е2, Ячейка №3, PTR02, 3500 кВА</t>
  </si>
  <si>
    <t>ОГЭ-Электрооборудование-РСХП:Е2 КРУ-10 кВ-ЭТП Е2, Ячейка №4, ТСН №1</t>
  </si>
  <si>
    <t>ОГЭ-Электрооборудование-РСХП:Е2 КРУ-10 кВ-ЭТП Е2, Ячейка №5, Ввод №1</t>
  </si>
  <si>
    <t>ОГЭ-Электрооборудование-РСХП:Е2 КРУ-10 кВ-ЭТП Е2, Ячейка №6, ТН №1</t>
  </si>
  <si>
    <t>ОГЭ-Электрооборудование-РСХП:Е2 КРУ-10 кВ-ЭТП Е2, Ячейка №7, PTR05, 3500 кВА</t>
  </si>
  <si>
    <t>ОГЭ-Электрооборудование-РСХП:Е2 КРУ-10 кВ-ЭТП Е2, Ячейка №8, ФКУ</t>
  </si>
  <si>
    <t>ОГЭ-Электрооборудование-РСХП:Е2 КРУ-10 кВ-ЭТП Е2, Ячейка №9, PTR07, 2500 кВА</t>
  </si>
  <si>
    <t>ОГЭ-Электрооборудование-РСХП:Е2 КРУ-10 кВ-ЭТП Е2, Ячейка №10, PTR03, 3500 кВА</t>
  </si>
  <si>
    <t>ОГЭ-Электрооборудование-РСХП:Е2 КРУ-10 кВ-ЭТП Е2, Ячейка №11, PTR04, 3500 кВА</t>
  </si>
  <si>
    <t>ОГЭ-Электрооборудование-РСХП:Е2 КРУ-10 кВ-ЭТП Е2, Ячейка №12, PTR06, 2500 кВА</t>
  </si>
  <si>
    <t>ОГЭ-Электрооборудование-РСХП:Е2 КРУ-10 кВ-ЭТП Е2, Ячейка №13, ТСН №2</t>
  </si>
  <si>
    <t>ОГЭ-Электрооборудование-РСХП:Е2 КРУ-10 кВ-ЭТП Е2, Ячейка №14, Ввод №2</t>
  </si>
  <si>
    <t xml:space="preserve">ОГЭ-Электрооборудование-РСХП:Е2 КРУ-10 кВ-ЭТП Е2, Ячейка №15, Резерв </t>
  </si>
  <si>
    <t xml:space="preserve">ОГЭ-Электрооборудование-РСХП B/в кабель																				-B/в кабельные линии																						</t>
  </si>
  <si>
    <t>ОГЭ-Электрооборудование-РСХП:Е2 Трансформаторы-PTR01, 3500 кВА</t>
  </si>
  <si>
    <t>ОГЭ-Электрооборудование-РСХП:Е2 Трансформаторы-PTR02, 3500 кВА</t>
  </si>
  <si>
    <t>ОГЭ-Электрооборудование-РСХП:Е2 Трансформаторы-PTR03, 3500 кВА</t>
  </si>
  <si>
    <t>ОГЭ-Электрооборудование-РСХП:Е2 Трансформаторы-PTR04, 3500 кВА</t>
  </si>
  <si>
    <t>ОГЭ-Электрооборудование-РСХП:Е2 Трансформаторы-PTR05, 3500 кВА</t>
  </si>
  <si>
    <t>ОГЭ-Электрооборудование-РСХП:Е2 Трансформаторы-PTR06, 2500 кВА</t>
  </si>
  <si>
    <t>ОГЭ-Электрооборудование-РСХП:Е2 Трансформаторы-PTR07, 2500 кВА</t>
  </si>
  <si>
    <t>ОГЭ-Электрооборудование-РСХП:Е2 Трансформаторы-ЭТП Е2, ТСН №1, 40 кВА</t>
  </si>
  <si>
    <t>ОГЭ-Электрооборудование-РСХП:Е2 Трансформаторы-ЭТП Е2, 3хЗНОЛП-НТЗ-10</t>
  </si>
  <si>
    <t>ОГЭ-Электрооборудование-РСХП:Е2 Трансформаторы-ЭТП Е2, ТСН №2, 40 кВА</t>
  </si>
  <si>
    <t>ОГЭ-Электрооборудование-РСХП:Е2 Шинный мост-ЭТП Е2, Секция шин 10 кВ</t>
  </si>
  <si>
    <t>ОГЭ-Электрооборудование-РСХП:Е2 Шинный мост-ЭТП Е2, Шинный мост SHM07, 4000 А</t>
  </si>
  <si>
    <t>ОГЭ-Электрооборудование-РСХП:Е2 Шинный мост-ЭТП Е2, Шинный мост SHM06, 4000 А</t>
  </si>
  <si>
    <t>ОГЭ-Электрооборудование-РСХП:Е2 Электрооборудования РУНН - 0,4 кВ-ЭТП Е2, PCT06</t>
  </si>
  <si>
    <t>ОГЭ-Электрооборудование-РСХП:Е2 Электрооборудования РУНН - 0,4 кВ-ЭТП Е2, PCT07</t>
  </si>
  <si>
    <t>ОГЭ-Электрооборудование-РСХП:Е2 Электрооборудования РУНН - 0,4 кВ-ЭТП Е2, Установка конденсаторная УКРЛ 57-10,5-1750 (1х250+3х500) У3</t>
  </si>
  <si>
    <t>ОГЭ-Электрооборудование-РСХП:Е2 Шкаф-ЭТП Е2, АУОТ (шкаф организации опертока)</t>
  </si>
  <si>
    <t>ОГЭ-Электрооборудование-РСХП:Е2 Шкаф-ЭТП Е2, ШАКБ 
(шкаф аккумуляторных батарей)</t>
  </si>
  <si>
    <t>ОГЭ-Электрооборудование-РСХП:Е2 Технологический шкаф (шкаф Danieli)-РСХП ЭТП "Е2" ̶   MCS01 DP102U−PE01−E9600−EM007 PE01E10+MCS01</t>
  </si>
  <si>
    <t>ОГЭ-Электрооборудование-РСХП:Е2 Технологический шкаф (шкаф Danieli)-РСХП ЭТП "Е2" ̶   DRA01 DP102U−PE01−E9500−EM004 PE01E10+DRA01</t>
  </si>
  <si>
    <t>ОГЭ-Электрооборудование-РСХП:Е2 Технологический шкаф (шкаф Danieli)-РСХП ЭТП "Е2" ̶   DRM01 DP102U−PE01−E9500−EM001 PE01E10+DRM01</t>
  </si>
  <si>
    <t>ОГЭ-Электрооборудование-РСХП:Е2 Технологический шкаф (шкаф Danieli)-РСХП ЭТП "Е2" ̶   DRM02 DP102U−PE01−E9500−EM002 PE01E10+DRM02</t>
  </si>
  <si>
    <t>ОГЭ-Электрооборудование-РСХП:Е2 Технологический шкаф (шкаф Danieli)-РСХП ЭТП "Е2" ̶   DRM03 DP102U−PE01−E9500−EM003 PE01E10+DRM03</t>
  </si>
  <si>
    <t>ОГЭ-Электрооборудование-РСХП:Е2 Технологический шкаф (шкаф Danieli)-РСХП ЭТП "Е2" ̶   DRM04 DP102U−PE01−E9500−EM004 PE01E10+DRM04</t>
  </si>
  <si>
    <t>ОГЭ-Электрооборудование-РСХП:Е2 Технологический шкаф (шкаф Danieli)-РСХП ЭТП "Е2" ̶   DRM05 DP102U−PE01−E9500−EM004 PE01E10+DRM05</t>
  </si>
  <si>
    <t>ОГЭ-Электрооборудование-РСХП:Е2 Шкафы ШТЗ (шкаф тепловой защиты)-ЭТП Е2. PTR01-ШТЗ</t>
  </si>
  <si>
    <t>ОГЭ-Электрооборудование-РСХП:Е2 Шкафы ШТЗ (шкаф тепловой защиты)-ЭТП Е2. PTR02-ШТЗ</t>
  </si>
  <si>
    <t>ОГЭ-Электрооборудование-РСХП:Е2 Шкафы ШТЗ (шкаф тепловой защиты)-ЭТП Е2. PTR05-ШТЗ</t>
  </si>
  <si>
    <t>ОГЭ-Электрооборудование-РСХП:Е2 Шкафы ШТЗ (шкаф тепловой защиты)-ЭТП Е2. PTR07-ШТЗ</t>
  </si>
  <si>
    <t>ОГЭ-Электрооборудование-РСХП:Е2 Шкафы ШТЗ (шкаф тепловой защиты)-ЭТП Е2. PTR03-ШТЗ</t>
  </si>
  <si>
    <t>ОГЭ-Электрооборудование-РСХП:Е2 Шкафы ШТЗ (шкаф тепловой защиты)-ЭТП Е2. PTR04-ШТЗ</t>
  </si>
  <si>
    <t>ОГЭ-Электрооборудование-РСХП:Е2 Шкафы ШТЗ (шкаф тепловой защиты)-ЭТП Е2. ШП-ШТЗ</t>
  </si>
  <si>
    <t>ОГЭ-Электрооборудование-РСХП:Е2 Шкафы ШТЗ (шкаф тепловой защиты)-ЭТП Е2. PTR06-ШТЗ</t>
  </si>
  <si>
    <t>ОГЭ-Электрооборудование-РСХП:Е2 Цепочка Шкафов по ЭТП Е2; Ячейка №9; РСТ07-ЭТП Е2. Магистральный щит вентиляции 03.0-МЩВ</t>
  </si>
  <si>
    <t>ОГЭ-Электрооборудование-РСХП:Е2 Цепочка Шкафов по ЭТП Е2; Ячейка №9; РСТ07-ВШМ. Шкаф 0109-ШР1</t>
  </si>
  <si>
    <t>ОГЭ-Электрооборудование-РСХП:Е2 Цепочка Шкафов по ЭТП Е2; Ячейка №9; РСТ07-ЭТП Е2.  03.0-МЩВХ1</t>
  </si>
  <si>
    <t>ОГЭ-Электрооборудование-РСХП:Е2 Цепочка Шкафов по ЭТП Е2; Ячейка №9; РСТ07-ЦП. 06ВРУ</t>
  </si>
  <si>
    <t>ОГЭ-Электрооборудование-РСХП:Е2 Цепочка Шкафов по ЭТП Е2; Ячейка №9; РСТ07-ЭТП Е2. 03.0-МЩО</t>
  </si>
  <si>
    <t>ОГЭ-Электрооборудование-РСХП:Е2 ЭТП Е2. Магистральный щит вентиляции 03.0-МЩВ-ЭТП Е2. 03.0-ШОВК</t>
  </si>
  <si>
    <t>ОГЭ-Электрооборудование-РСХП:Е2 ЭТП Е2. Магистральный щит вентиляции 03.0-МЩВ-ЛПЦ. В-10. ПР6</t>
  </si>
  <si>
    <t>ОГЭ-Электрооборудование-РСХП:Е2 ЭТП Е2. Магистральный щит вентиляции 03.0-МЩВ-ЛПЦ. А-8. ПР8</t>
  </si>
  <si>
    <t>ОГЭ-Электрооборудование-РСХП:Е2 ЭТП Е2. Магистральный щит вентиляции 03.0-МЩВ-ЭТП Е2. 03.0-АВР</t>
  </si>
  <si>
    <t>ОГЭ-Электрооборудование-РСХП:Е2 ЭТП Е2. Магистральный щит вентиляции 03.0-МЩВ-ЭТП Е2. 0300 ШРВ</t>
  </si>
  <si>
    <t>ОГЭ-Электрооборудование-ЛПЦ. В-10. ПР6-ЛПЦ. В-10. В15/В19-ШСАУ</t>
  </si>
  <si>
    <t>ОГЭ-Электрооборудование-ЛПЦ. В-10. ПР6-ЛПЦ. В-10. В26/В31-ШСАУ</t>
  </si>
  <si>
    <t>ОГЭ-Электрооборудование-ЛПЦ. А-8. ПР8-ЛПЦ. А-5. В24/В25-ШСАУ</t>
  </si>
  <si>
    <t>ОГЭ-Электрооборудование-ЭТП Е2. 03.0-АВР-ЭТП Е2. 03.0-ШСС01</t>
  </si>
  <si>
    <t>ОГЭ-Электрооборудование-ЭТП Е2. 03.0-АВР-ЛПЦ. Помещение 109. 03.0-ШСС02</t>
  </si>
  <si>
    <t>ОГЭ-Электрооборудование-ЭТП Е2. 03.0-АВР-РСХП. Пульт управления. 03.0-ШСС03</t>
  </si>
  <si>
    <t>ОГЭ-Электрооборудование-ВШМ. Шкаф 0109-ШР1-ВШМ. Шкаф 0109-ШР2</t>
  </si>
  <si>
    <t>ОГЭ-Электрооборудование-ВШМ. Шкаф 0109-ШР1-ВШМ. Шкаф 0109-ШР3</t>
  </si>
  <si>
    <t>ОГЭ-Электрооборудование-ВШМ. Шкаф 0109-ШР1-Шкаф Шоу-румм</t>
  </si>
  <si>
    <t>ОГЭ-Электрооборудование-ЭТП Е2.  03.0-МЩВХ1-КНС №1 ШУК</t>
  </si>
  <si>
    <t>ОГЭ-Электрооборудование-ЭТП Е2.  03.0-МЩВХ1-Шкаф управления скважины для полива №3</t>
  </si>
  <si>
    <t>ОГЭ-Электрооборудование-ЭТП Е2.  03.0-МЩВХ1-ЭТП Е2. 0103ШР-Е2</t>
  </si>
  <si>
    <t>ОГЭ-Электрооборудование-ЦП. 06ВРУ-ЦП. 6ШРС1</t>
  </si>
  <si>
    <t>ОГЭ-Электрооборудование-ЦП. 06ВРУ-ЦП. 6ШВК</t>
  </si>
  <si>
    <t>ОГЭ-Электрооборудование-ЦП. 06ВРУ-ЦП. ШСС06</t>
  </si>
  <si>
    <t>ОГЭ-Электрооборудование-ЦП. 06ВРУ-ЦП. ЩО1</t>
  </si>
  <si>
    <t>ОГЭ-Электрооборудование-ЭТП Е2. 03.0-МЩО-ЭТП Е2. 03.0-МЩАО</t>
  </si>
  <si>
    <t>ОГЭ-Электрооборудование-ЭТП Е2. 03.0-МЩО-ЭТП Е2. ЩО-Е2</t>
  </si>
  <si>
    <t>ОГЭ-Электрооборудование-ЭТП Е2. 03.0-МЩО-РСХП. 1ЩО-РСХП</t>
  </si>
  <si>
    <t>ОГЭ-Электрооборудование-ЭТП Е2. 03.0-МЩО-Помещение аспирационной установки. ЩО-ПАУ</t>
  </si>
  <si>
    <t>ОГЭ-Электрооборудование-ЭТП Е2. 03.0-МЩАО-ЭТП Е2. ЩАО-Е2</t>
  </si>
  <si>
    <t>ОГЭ-Электрооборудование-ЭТП Е2. 03.0-МЩАО-РСХП. 1ЩАО-РСХП</t>
  </si>
  <si>
    <t>ОГЭ-Электрооборудование-ЭТП Е2. 03.0-МЩАО-Помещение аспирационной установки. ЩАО-ПАУ</t>
  </si>
  <si>
    <t>ОГЭ-Электрооборудование-Полевой технологический шкаф-DP102U−PE01−E9500−EM004 PE01E10+DRA01																							-Кабельный барабан</t>
  </si>
  <si>
    <t>ОГЭ-Электрооборудование-Полевой технологический шкаф -РСХП-Цепочка технологических шкафов DP102U−PE01−E9500−EM004 PE01E10+DRA01</t>
  </si>
  <si>
    <t>ОГЭ-Электрооборудование-Полевой технологический шкаф -РСХП-Цепочка технологических шкафов DP102U−PE01−E9600−EM007 PE01E10+MCS01</t>
  </si>
  <si>
    <t>ОГЭ-Электрооборудование-Полевой технологический шкаф -РСХП-Цепочка технологических шкафов PTC07</t>
  </si>
  <si>
    <t xml:space="preserve">ОГЭ-Электрооборудование-РСХП Н/в кабель																			-Н/в кабельные линии																						</t>
  </si>
  <si>
    <t>ОГЭ-Электрооборудование-РСХП Электродвигатели																-РСХП - DP102U−DRM01</t>
  </si>
  <si>
    <t>ОГЭ-Электрооборудование-РСХП Электродвигатели																-РСХП - DP102U−DRM02</t>
  </si>
  <si>
    <t>ОГЭ-Электрооборудование-РСХП Электродвигатели																-РСХП - DP102U−DRM03</t>
  </si>
  <si>
    <t>ОГЭ-Электрооборудование-РСХП Электродвигатели																-РСХП -DP102U−DRM04</t>
  </si>
  <si>
    <t>ОГЭ-Электрооборудование-РСХП Электродвигатели																-РСХП -DP102U−DRM05</t>
  </si>
  <si>
    <t>ОГЭ-Электрооборудование-РСХП Электродвигатели																-РСХП -DP102U−DRA01</t>
  </si>
  <si>
    <t>ОГЭ-Электрооборудование-РСХП Электродвигатели																-РСХП -DP102U−MCS01</t>
  </si>
  <si>
    <t>ОГЭ-Электрооборудование-РСХП Электродвигатели																-РСХП -PTC07−ШУН</t>
  </si>
  <si>
    <t>ОГЭ-Электрооборудование-РСХП Электрические тэны, тормоза-ОГЭ-Электрооборудование-РСХП Электрические тэны, тормоза</t>
  </si>
  <si>
    <t>ОГЭ-Электрооборудование-АНГЦ:ЛПЦ Е7 ЭТП Е3 КРУ-10 кВ-ЭТП Е7, Ячейка №14, ЭТП Е3, PTR02, 3150 кВА</t>
  </si>
  <si>
    <t>ОГЭ-Электрооборудование-АНГЦ:ЛПЦ Е7 ЭТП Е3 КРУ-10 кВ-ЭТП Е7, Ячейка №16, ЭТП Е3, PTR03, 3150 кВА</t>
  </si>
  <si>
    <t>ОГЭ-Электрооборудование-АНГЦ:ЛПЦ Е7 ЭТП Е3 КРУ-10 кВ-ЭТП Е7, Ячейка №17, ЭТП Е3, PTR01, 3150 кВА</t>
  </si>
  <si>
    <t>ОГЭ-Электрооборудование-АНГЦ:ЛПЦ Е7 ЭТП Е3 КРУ-10 кВ-ЭТП Е7, Ячейка №7, ЭТП Е4, PTR03, 3150 кВА</t>
  </si>
  <si>
    <t>ОГЭ-Электрооборудование-АНГЦ:ЛПЦ Е7 ЭТП Е3 КРУ-10 кВ-ЭТП Е7, Ячейка №15, ЭТП Е4, PTR01, 3150 кВА</t>
  </si>
  <si>
    <t>ОГЭ-Электрооборудование-АНГЦ:ЛПЦ Е7 ЭТП Е3 КРУ-10 кВ-ЭТП Е7, Ячейка №18, ЭТП Е4, PTR02, 3150 кВА</t>
  </si>
  <si>
    <t>ОГЭ-Электрооборудование-АНГЦ:ЛПЦ Е7 КРУ-10 кВ-Объект 29.2 ДГУ участка АНГЦ</t>
  </si>
  <si>
    <t xml:space="preserve">ОГЭ-Электрооборудование-АНГЦ B/в кабель																				-B/в кабельные линии																						</t>
  </si>
  <si>
    <t>ОГЭ-Электрооборудование-АНГЦ: Трансформаторы-АНГЦ: Е3 PTR01, 3150 кВА</t>
  </si>
  <si>
    <t>ОГЭ-Электрооборудование-АНГЦ: Трансформаторы-АНГЦ: Е3 PTR02, 3150 кВА</t>
  </si>
  <si>
    <t>ОГЭ-Электрооборудование-АНГЦ: Трансформаторы-АНГЦ: Е3 PTR03, 3150 кВА</t>
  </si>
  <si>
    <t>ОГЭ-Электрооборудование-АНГЦ: Трансформаторы-АНГЦ: Е4 PTR01, 3150 кВА</t>
  </si>
  <si>
    <t>ОГЭ-Электрооборудование-АНГЦ: Трансформаторы-АНГЦ: Е4 PTR02, 3150 кВА</t>
  </si>
  <si>
    <t>ОГЭ-Электрооборудование-АНГЦ: Трансформаторы-АНГЦ: Е4 PTR03, 3150 кВА</t>
  </si>
  <si>
    <t>ОГЭ-Электрооборудование-АНГЦ: Шинный мост-ЭТП Е3, SHM01, 5000 А</t>
  </si>
  <si>
    <t>ОГЭ-Электрооборудование-АНГЦ: Шинный мост-ЭТП Е3, SHM02, 5000 А</t>
  </si>
  <si>
    <t>ОГЭ-Электрооборудование-АНГЦ: Шинный мост-ЭТП Е3, SHM03, 5000 А</t>
  </si>
  <si>
    <t>ОГЭ-Электрооборудование-АНГЦ: Шинный мост-ЭТП Е4, SHM01, 5000 А</t>
  </si>
  <si>
    <t>ОГЭ-Электрооборудование-АНГЦ: Шинный мост-ЭТП Е4, SHM02, 5000 А</t>
  </si>
  <si>
    <t>ОГЭ-Электрооборудование-АНГЦ: Шинный мост-ЭТП Е4, SHM03, 5000 А</t>
  </si>
  <si>
    <t>ОГЭ-Электрооборудование-АНГЦ: Электрооборудования РУНН - 0,4 кВ-ЭТП Е3, ATS</t>
  </si>
  <si>
    <t>ОГЭ-Электрооборудование-АНГЦ: Электрооборудования РУНН - 0,4 кВ-ЭТП Е3,  DGU 1</t>
  </si>
  <si>
    <t>ОГЭ-Электрооборудование-АНГЦ: Электрооборудования РУНН - 0,4 кВ-ЭТП Е3 PCT01</t>
  </si>
  <si>
    <t>ОГЭ-Электрооборудование-АНГЦ: Электрооборудования РУНН - 0,4 кВ-ЭТП Е3 PCT02</t>
  </si>
  <si>
    <t>ОГЭ-Электрооборудование-АНГЦ: Электрооборудования РУНН - 0,4 кВ-ЭТП Е3 PCT03</t>
  </si>
  <si>
    <t>ОГЭ-Электрооборудование-АНГЦ: Электрооборудования РУНН - 0,4 кВ-ЭТП Е4, ATS TRANSFER</t>
  </si>
  <si>
    <t>ОГЭ-Электрооборудование-АНГЦ: Электрооборудования РУНН - 0,4 кВ-ЭТП Е4 PCT01</t>
  </si>
  <si>
    <t>ОГЭ-Электрооборудование-АНГЦ: Электрооборудования РУНН - 0,4 кВ-ЭТП Е4 PCT02</t>
  </si>
  <si>
    <t>ОГЭ-Электрооборудование-АНГЦ: Электрооборудования РУНН - 0,4 кВ-ЭТП Е4 PCT03</t>
  </si>
  <si>
    <t>ОГЭ-Электрооборудование-АНГЦ: Шкафы ШТЗ (шкаф тепловой защиты)-ЭТП Е3. PTR01-ШТЗ</t>
  </si>
  <si>
    <t>ОГЭ-Электрооборудование-АНГЦ: Шкафы ШТЗ (шкаф тепловой защиты)-ЭТП Е3. PTR02-ШТЗ</t>
  </si>
  <si>
    <t>ОГЭ-Электрооборудование-АНГЦ: Шкафы ШТЗ (шкаф тепловой защиты)-ЭТП Е3. PTR03-ШТЗ</t>
  </si>
  <si>
    <t>ОГЭ-Электрооборудование-АНГЦ: Шкафы ШТЗ (шкаф тепловой защиты)-ЭТП Е4. PTR01-ШТЗ</t>
  </si>
  <si>
    <t>ОГЭ-Электрооборудование-АНГЦ: Шкафы ШТЗ (шкаф тепловой защиты)-ЭТП Е4. PTR02-ШТЗ</t>
  </si>
  <si>
    <t>ОГЭ-Электрооборудование-АНГЦ: Шкафы ШТЗ (шкаф тепловой защиты)-ЭТП Е4. PTR03-ШТЗ</t>
  </si>
  <si>
    <t>ОГЭ-Электрооборудование-АНГЦ: Цепочка Шкафов по ЭТП Е4; Ячейка №7-ЭТП Е4. 04.3-МЩВ</t>
  </si>
  <si>
    <t>ОГЭ-Электрооборудование-АНГЦ: Цепочка Шкафов по ЭТП Е4; Ячейка №7-ЭТП Е4. 04.3-ШОВК</t>
  </si>
  <si>
    <t>ОГЭ-Электрооборудование-АНГЦ: Цепочка Шкафов по ЭТП Е4; Ячейка №7-ЛПЦ. С-14. ПР4</t>
  </si>
  <si>
    <t>ОГЭ-Электрооборудование-АНГЦ: Цепочка Шкафов по ЭТП Е4; Ячейка №7-ЛПЦ. Д-19. ПР10</t>
  </si>
  <si>
    <t>ОГЭ-Электрооборудование-АНГЦ: Цепочка Шкафов по ЭТП Е4; Ячейка №7-ЭТП Е4. 01043ШР-Е4</t>
  </si>
  <si>
    <t>ОГЭ-Электрооборудование-АНГЦ: ЛПЦ. С-14. ПР4-ЛПЦ. С-13. В8/В23-ШСАУ</t>
  </si>
  <si>
    <t>ОГЭ-Электрооборудование-АНГЦ: ЛПЦ. Д-19. ПР10-ЛПЦ. Шкаф управления приточной установкой П1ц подвала ванны цинкования. П1ц-ШСАУ</t>
  </si>
  <si>
    <t>ОГЭ-Электрооборудование-АНГЦ: ЛПЦ. Д-19. ПР10-ЛПЦ. Шкаф управления приточной установкой подвала дрессировочной клети АНГЦ. 04.2-ШОВК1</t>
  </si>
  <si>
    <t>ОГЭ-Электрооборудование-АНГЦ: ЛПЦ. Д-19. ПР10-ЛПЦ. Помещение компрессоров воздушных ножей. 01004ШУВ</t>
  </si>
  <si>
    <t>ОГЭ-Электрооборудование-АНГЦ: ЛПЦ. Д-19. ПР10-ЛПЦ. Гидравлическое помещение №3. 0431ШУВ</t>
  </si>
  <si>
    <t>ОГЭ-Электрооборудование-АНГЦ: Цепочка Шкафов по ЭТП Е4; Ячейка №15-ЭТП Е4. 04.3-МЩАО</t>
  </si>
  <si>
    <t>ОГЭ-Электрооборудование-АНГЦ: ЭТП Е4. 04.3-МЩАО-ЭТП Е4. ЩАО-Е4</t>
  </si>
  <si>
    <t>ОГЭ-Электрооборудование-АНГЦ: ЭТП Е4. 04.3-МЩАО-АНГЦ. Д-11. ЗЩАО-АНГЦ</t>
  </si>
  <si>
    <t>ОГЭ-Электрооборудование-АНГЦ: ЭТП Е4. 04.3-МЩАО-АНГЦ. Д-15. 4ЩАО-АНГЦ</t>
  </si>
  <si>
    <t>ОГЭ-Электрооборудование-АНГЦ: ЭТП Е4. 04.3-МЩАО-АНГЦ. Д-18. 5ЩАО-АНГЦ</t>
  </si>
  <si>
    <t>ОГЭ-Электрооборудование-АНГЦ: ЭТП Е4. 04.3-МЩАО-ЛПЦ. Помещение компрессоров воздушных ножей. ЩАО-ПКВН</t>
  </si>
  <si>
    <t>ОГЭ-Электрооборудование-АНГЦ: ЭТП Е4. 04.3-МЩАО-АНГЦ. Пульт управления технологического участка. 5AQF</t>
  </si>
  <si>
    <t>ОГЭ-Электрооборудование-АНГЦ: ЭТП Е4. 04.3-МЩАО-АНГЦ. Пульт управления выходного участка. 6AQF</t>
  </si>
  <si>
    <t>ОГЭ-Электрооборудование-АНГЦ: Цепочка Шкафов по ЭТП Е3; Ячейка №16-ЭТП Е3. 04.1-МЩВ</t>
  </si>
  <si>
    <t>ОГЭ-Электрооборудование-АНГЦ: Цепочка Шкафов по ЭТП Е3; Ячейка №16-ЛПЦ. Азотная станция. ШР1</t>
  </si>
  <si>
    <t>ОГЭ-Электрооборудование-АНГЦ: Цепочка Шкафов по ЭТП Е3; Ячейка №16-ЭТП Е3. 04.1-МЩАО</t>
  </si>
  <si>
    <t>ОГЭ-Электрооборудование-АНГЦ: ЭТП Е3. 04.1-МЩВ-ЭТП Е3. 04.1-ШОВК</t>
  </si>
  <si>
    <t>ОГЭ-Электрооборудование-АНГЦ: ЭТП Е3. 04.1-МЩВ-ЛПЦ. Д-9. ПР1</t>
  </si>
  <si>
    <t>ОГЭ-Электрооборудование-АНГЦ: ЭТП Е3. 04.1-МЩВ-ЛПЦ. С-6. ПР3</t>
  </si>
  <si>
    <t>ОГЭ-Электрооборудование-АНГЦ: ЭТП Е3. 04.1-МЩВ-ЭТП Е3. 04.1-АВР</t>
  </si>
  <si>
    <t>ОГЭ-Электрооборудование-АНГЦ: ЭТП Е3. 04.1-МЩВ-ЭТП Е3. 01041ШР-Е3</t>
  </si>
  <si>
    <t>ОГЭ-Электрооборудование-АНГЦ: ЛПЦ. Д-9. ПР1-ЛПЦ. Помещение гидравлики №2. 0411ШУВ</t>
  </si>
  <si>
    <t>ОГЭ-Электрооборудование-АНГЦ: ЛПЦ. Д-9. ПР1-ЛПЦ. Помещение подготовки цинка с участком ремонта воздушных ножей. 0103ШРВ</t>
  </si>
  <si>
    <t>ОГЭ-Электрооборудование-АНГЦ: ЛПЦ. С-6. ПР3-ЛПЦ.С-5. В1/В17-ШСАУ</t>
  </si>
  <si>
    <t>ОГЭ-Электрооборудование-АНГЦ: ЭТП Е3. 04.1-АВР-ЭТП Е3. 04.1-ШСС01</t>
  </si>
  <si>
    <t>ОГЭ-Электрооборудование-АНГЦ: ЭТП Е3. 04.1-АВР-ЛПЦ. Помещение 139. 04.1-ШСС02</t>
  </si>
  <si>
    <t>ОГЭ-Электрооборудование-АНГЦ: ЭТП Е3. 04.1-АВР-ЛПЦ. Пульт управления входной секции АНГЦ. 04.1-ШСС03</t>
  </si>
  <si>
    <t>ОГЭ-Электрооборудование-АНГЦ: ЛПЦ. Азотная станция. ШР1-ЛПЦ. Азотная станция. Панель управления рефрижераторным осушителем Х/41</t>
  </si>
  <si>
    <t>ОГЭ-Электрооборудование-АНГЦ: ЛПЦ. Азотная станция. ШР1-ЛПЦ. Азотная станция. Панель управления системы очистки азота от кислорода Х/91</t>
  </si>
  <si>
    <t>ОГЭ-Электрооборудование-АНГЦ: ЛПЦ. Азотная станция. ШР1-ЛПЦ. Азотная станция. Панель управления компрессора азотного бустерного Х/12</t>
  </si>
  <si>
    <t>ОГЭ-Электрооборудование-АНГЦ: ЛПЦ. Азотная станция. ШР1-ЛПЦ. Азотная станция. Панель управления компрессором Х/21</t>
  </si>
  <si>
    <t>ОГЭ-Электрооборудование-АНГЦ: ЭТП Е3. 04.1-МЩАО-ЭТП Е3. ЯУНО-1</t>
  </si>
  <si>
    <t>ОГЭ-Электрооборудование-АНГЦ: ЭТП Е3. 04.1-МЩАО-ЭТП Е3. ЩАО-ЭТП Е3</t>
  </si>
  <si>
    <t>ОГЭ-Электрооборудование-АНГЦ: ЭТП Е3. 04.1-МЩАО-АНГЦ. Д-2. 1ЩАО-АНГЦ</t>
  </si>
  <si>
    <t>ОГЭ-Электрооборудование-АНГЦ: ЭТП Е3. 04.1-МЩАО-АНГЦ. Д-7. 2ЩАО-АНГЦ</t>
  </si>
  <si>
    <t>ОГЭ-Электрооборудование-АНГЦ: ЭТП Е3. 04.1-МЩАО-ЛПЦ. Помещение подготовки цинка. ЩАО1</t>
  </si>
  <si>
    <t>ОГЭ-Электрооборудование-АНГЦ: ЭТП Е3. 04.1-МЩАО-ЛПЦ. Помещение гидравлики №2. ЩАО-ПГ2</t>
  </si>
  <si>
    <t>ОГЭ-Электрооборудование-АНГЦ: ЭТП Е3. 04.1-МЩАО-АНГЦ. Пульт управления входного участка. 4AQF</t>
  </si>
  <si>
    <t>ОГЭ-Электрооборудование-АНГЦ: Цепочка Шкафов по ЭТП Е3; Ячейка №17-АБК ЛПЦ. 02-ВРУ</t>
  </si>
  <si>
    <t>ОГЭ-Электрооборудование-АНГЦ: Цепочка Шкафов по ЭТП Е3; Ячейка №17-ЭТП Е3. 04.1-МЩО</t>
  </si>
  <si>
    <t>ОГЭ-Электрооборудование-АНГЦ: Цепочка Шкафов по ЭТП Е3; Ячейка №17-КНС №4 ШУК</t>
  </si>
  <si>
    <t>ОГЭ-Электрооборудование-АНГЦ: Цепочка Шкафов по ЭТП Е3; Ячейка №17-НСХПВ. 27ВРУ</t>
  </si>
  <si>
    <t>ОГЭ-Электрооборудование-АНГЦ: АБК ЛПЦ. 02-ВРУ-АБК ЛПЦ. Шкаф управления 
чиллер К-1</t>
  </si>
  <si>
    <t>ОГЭ-Электрооборудование-АНГЦ: АБК ЛПЦ. 02-ВРУ-АБК ЛПЦ. 02-ПР</t>
  </si>
  <si>
    <t>ОГЭ-Электрооборудование-АНГЦ: АБК ЛПЦ. 02-ВРУ-АБК ЛПЦ. 02-ШРС</t>
  </si>
  <si>
    <t>ОГЭ-Электрооборудование-АНГЦ: АБК ЛПЦ. 02-ВРУ-АБК ЛПЦ. 02-ШОВК-4</t>
  </si>
  <si>
    <t>ОГЭ-Электрооборудование-АНГЦ: АБК ЛПЦ. 02-ВРУ-АБК ЛПЦ. 02-АВР</t>
  </si>
  <si>
    <t>ОГЭ-Электрооборудование-АНГЦ: АБК ЛПЦ. 02-ВРУ-АБК ЛПЦ. 02-ШОВК-4.1</t>
  </si>
  <si>
    <t>ОГЭ-Электрооборудование-АНГЦ: АБК ЛПЦ. 02-ВРУ-АБК ЛПЦ. 1.1ЩР</t>
  </si>
  <si>
    <t>ОГЭ-Электрооборудование-АНГЦ: АБК ЛПЦ. 02-ВРУ-АБК ЛПЦ. 1.2ЩР</t>
  </si>
  <si>
    <t>ОГЭ-Электрооборудование-АНГЦ: АБК ЛПЦ. 02-ВРУ-АБК ЛПЦ. 1.1ЩО</t>
  </si>
  <si>
    <t>ОГЭ-Электрооборудование-АНГЦ: АБК ЛПЦ. 02-ВРУ-АБК ЛПЦ. 1.2ЩО</t>
  </si>
  <si>
    <t>ОГЭ-Электрооборудование-АНГЦ: АБК ЛПЦ. 02-ВРУ-АБК ЛПЦ. Шкаф управления 
чиллер К-2</t>
  </si>
  <si>
    <t>ОГЭ-Электрооборудование-АНГЦ: АБК ЛПЦ. 02-ВРУ-АБК ЛПЦ. 2.1ЩР</t>
  </si>
  <si>
    <t>ОГЭ-Электрооборудование-АНГЦ: АБК ЛПЦ. 02-ВРУ-АБК ЛПЦ. 2.2ЩР</t>
  </si>
  <si>
    <t>ОГЭ-Электрооборудование-АНГЦ: АБК ЛПЦ. 02-ВРУ-АБК ЛПЦ. 2.3ЩР</t>
  </si>
  <si>
    <t>ОГЭ-Электрооборудование-АНГЦ: АБК ЛПЦ. 02-ВРУ-АБК ЛПЦ. 2.1ЩО</t>
  </si>
  <si>
    <t>ОГЭ-Электрооборудование-АНГЦ: АБК ЛПЦ. 02-ВРУ-АБК ЛПЦ. 2.2ЩО</t>
  </si>
  <si>
    <t>ОГЭ-Электрооборудование-АНГЦ: АБК ЛПЦ. 02-ВРУ-АБК ЛПЦ. 3.1ЩР</t>
  </si>
  <si>
    <t>ОГЭ-Электрооборудование-АНГЦ: АБК ЛПЦ. 02-ВРУ-АБК ЛПЦ. 3.2ЩР</t>
  </si>
  <si>
    <t>ОГЭ-Электрооборудование-АНГЦ: АБК ЛПЦ. 02-ВРУ-АБК ЛПЦ. 3.1ЩО</t>
  </si>
  <si>
    <t>ОГЭ-Электрооборудование-АНГЦ: АБК ЛПЦ. 02-ВРУ-АБК ЛПЦ. 3.2ЩО</t>
  </si>
  <si>
    <t>ОГЭ-Электрооборудование-АНГЦ: АБК ЛПЦ. 02-ВРУ-АБК ЛПЦ. 4.1ЩР</t>
  </si>
  <si>
    <t>ОГЭ-Электрооборудование-АНГЦ: АБК ЛПЦ. 02-ВРУ-АБК ЛПЦ. 4.2ЩР</t>
  </si>
  <si>
    <t>ОГЭ-Электрооборудование-АНГЦ: АБК ЛПЦ. 02-ВРУ-АБК ЛПЦ. 4.3ЩР</t>
  </si>
  <si>
    <t>ОГЭ-Электрооборудование-АНГЦ: АБК ЛПЦ. 02-ВРУ-АБК ЛПЦ. 4.1ЩО</t>
  </si>
  <si>
    <t>ОГЭ-Электрооборудование-АНГЦ: АБК ЛПЦ. 02-ВРУ-АБК ЛПЦ. 4.2ЩО</t>
  </si>
  <si>
    <t>ОГЭ-Электрооборудование-АНГЦ: АБК ЛПЦ. 02-ВРУ-АБК ЛПЦ. 02-ШОВК-1</t>
  </si>
  <si>
    <t>ОГЭ-Электрооборудование-АНГЦ: АБК ЛПЦ. 02-ВРУ-АБК ЛПЦ. 02-ШОВК-2</t>
  </si>
  <si>
    <t>ОГЭ-Электрооборудование-АНГЦ: АБК ЛПЦ. 02-ВРУ-АБК ЛПЦ. 02-ШОВК-3</t>
  </si>
  <si>
    <t>ОГЭ-Электрооборудование-АНГЦ: АБК ЛПЦ. 02-АВР-АБК ЛПЦ. ШСС02-2</t>
  </si>
  <si>
    <t>ОГЭ-Электрооборудование-АНГЦ: АБК ЛПЦ. 02-АВР-АБК ЛПЦ. ШСС02-3</t>
  </si>
  <si>
    <t>ОГЭ-Электрооборудование-АНГЦ: АБК ЛПЦ. 02-АВР-АБК ЛПЦ. ШСС02-4</t>
  </si>
  <si>
    <t>ОГЭ-Электрооборудование-АНГЦ: АБК ЛПЦ. 02-АВР-АБК ЛПЦ. Распределительный шкаф котельной</t>
  </si>
  <si>
    <t>ОГЭ-Электрооборудование-АНГЦ: АБК ЛПЦ. 02-АВР-АБК ЛПЦ. 1ЩАО</t>
  </si>
  <si>
    <t>ОГЭ-Электрооборудование-АНГЦ: АБК ЛПЦ. 02-АВР-АБК ЛПЦ. 2ЩАО</t>
  </si>
  <si>
    <t>ОГЭ-Электрооборудование-АНГЦ: АБК ЛПЦ. 02-АВР-АБК ЛПЦ. 3ЩАО</t>
  </si>
  <si>
    <t>ОГЭ-Электрооборудование-АНГЦ: АБК ЛПЦ. 02-АВР-АБК ЛПЦ. 4ЩАО</t>
  </si>
  <si>
    <t>ОГЭ-Электрооборудование-АНГЦ: ЭТП Е3. 04.1-МЩО-ЭТП Е3. ЩО-ЭТП Е3</t>
  </si>
  <si>
    <t>ОГЭ-Электрооборудование-АНГЦ: ЭТП Е3. 04.1-МЩО-ЛПЦ. Д-2. 1ЩО-АНГЦ</t>
  </si>
  <si>
    <t>ОГЭ-Электрооборудование-АНГЦ: ЭТП Е3. 04.1-МЩО-ЛПЦ. Д-7. 2ЩО-АНГЦ</t>
  </si>
  <si>
    <t>ОГЭ-Электрооборудование-АНГЦ: ЭТП Е3. 04.1-МЩО-ЛПЦ. Помещение подготовки цинка. ЩО1</t>
  </si>
  <si>
    <t>ОГЭ-Электрооборудование-АНГЦ: ЭТП Е3. 04.1-МЩО-ЛПЦ. Помещение гидравлики №2. 
ЩО-ПГ2</t>
  </si>
  <si>
    <t>ОГЭ-Электрооборудование-АНГЦ: ЭТП Е3. 04.1-МЩО-ЛПЦ. ПР-С9</t>
  </si>
  <si>
    <t>ОГЭ-Электрооборудование-АНГЦ: ЛПЦ. ПР-С9-ЛПЦ. С-4. Помещение 135. 135 ЩР</t>
  </si>
  <si>
    <t>ОГЭ-Электрооборудование-АНГЦ: ЛПЦ. ПР-С9-ЛПЦ. С-10. Помещение 137. 137 ЩР</t>
  </si>
  <si>
    <t>ОГЭ-Электрооборудование-АНГЦ: ЛПЦ. ПР-С9-ЛПЦ. С-11. Помещение 138. 138 ЩР</t>
  </si>
  <si>
    <t>ОГЭ-Электрооборудование-АНГЦ: ЛПЦ. ПР-С9-ЛПЦ. С-12. Помещение 139. 139 ЩР</t>
  </si>
  <si>
    <t>ОГЭ-Электрооборудование-АНГЦ: Цепочка Шкафов по ЭТП Е4; Ячейка №18-ЭТП Е4. 04.3-МЩО</t>
  </si>
  <si>
    <t>ОГЭ-Электрооборудование-АНГЦ: Цепочка Шкафов по ЭТП Е4; Ячейка №18-ЭТП Е4. 04.3-АВР</t>
  </si>
  <si>
    <t>ОГЭ-Электрооборудование-АНГЦ: Цепочка Шкафов по ЭТП Е4; Ячейка №18-ЦРМ. 05-ВРУ</t>
  </si>
  <si>
    <t>ОГЭ-Электрооборудование-АНГЦ: ЭТП Е4. 04.3-МЩО-ЭТП Е4. ЩО-Е4</t>
  </si>
  <si>
    <t>ОГЭ-Электрооборудование-АНГЦ: ЭТП Е4. 04.3-МЩО-ЛПЦ. Д-11. 3ЩО-АНГЦ</t>
  </si>
  <si>
    <t>ОГЭ-Электрооборудование-АНГЦ: ЭТП Е4. 04.3-МЩО-ЛПЦ. Д-15. 4ЩО-АНГЦ</t>
  </si>
  <si>
    <t>ОГЭ-Электрооборудование-АНГЦ: ЭТП Е4. 04.3-МЩО-ЛПЦ. Д-18. 5ЩО-АНГЦ</t>
  </si>
  <si>
    <t>ОГЭ-Электрооборудование-АНГЦ: ЭТП Е4. 04.3-МЩО-ЛПЦ. Помещение компрессоров воздушных ножей. ЩО-ПКВН</t>
  </si>
  <si>
    <t>ОГЭ-Электрооборудование-АНГЦ: ЭТП Е4. 04.3-МЩО-ЛПЦ. ПР-С17</t>
  </si>
  <si>
    <t>ОГЭ-Электрооборудование-АНГЦ: ЛПЦ. ПР-С17-ЛПЦ. С-18. Помещение 141. 141 ЩР</t>
  </si>
  <si>
    <t>ОГЭ-Электрооборудование-АНГЦ: ЛПЦ. ПР-С17-ЛПЦ. С-18. Помещение 142. 142 ЩР</t>
  </si>
  <si>
    <t>ОГЭ-Электрооборудование-АНГЦ: ЛПЦ. ПР-С17-ЛПЦ. С-19. Помещение 143. 143 ЩР</t>
  </si>
  <si>
    <t>ОГЭ-Электрооборудование-АНГЦ: ЭТП Е4. 04.3-АВР-ЭТП Е4. 04.3-ШСС01</t>
  </si>
  <si>
    <t xml:space="preserve">ОГЭ-Электрооборудование-АНГЦ: ЭТП Е4. 04.3-АВР-ЛПЦ. Пульт управления технологической секции участка АНГЦ.  04.3-ШСС02 </t>
  </si>
  <si>
    <t>ОГЭ-Электрооборудование-АНГЦ: ЭТП Е4. 04.3-АВР-ЛПЦ. Пульт управления выходной секции участка АНГЦ. 04.3-ШСС03</t>
  </si>
  <si>
    <t>ОГЭ-Электрооборудование-АНГЦ: ЦРМ. 05-ВРУ-АБК ЦРМ. ШСС05</t>
  </si>
  <si>
    <t>ОГЭ-Электрооборудование-АНГЦ: ЦРМ. 05-ВРУ-АБК ЦРМ. ЩО1</t>
  </si>
  <si>
    <t>ОГЭ-Электрооборудование-АНГЦ: ЦРМ. 05-ВРУ-АБК ЦРМ. ЩО2</t>
  </si>
  <si>
    <t>ОГЭ-Электрооборудование-АНГЦ: ЦРМ. 05-ВРУ-ЦРМ. 0500ШРВ</t>
  </si>
  <si>
    <t>ОГЭ-Электрооборудование-АНГЦ: ЦРМ. 05-ВРУ-ЦРМ. ЩО-1</t>
  </si>
  <si>
    <t>ОГЭ-Электрооборудование-АНГЦ: ЦРМ. 05-ВРУ-АБК ЦРМ. ЩАО</t>
  </si>
  <si>
    <t>ОГЭ-Электрооборудование-АНГЦ: ЦРМ. 05-ВРУ-АБК ЦРМ. 0501ШУВ</t>
  </si>
  <si>
    <t>ОГЭ-Электрооборудование-АНГЦ: ЦРМ. 05-ВРУ-ЦРМ. ЩАО-1</t>
  </si>
  <si>
    <t>ОГЭ-Электрооборудование-АНГЦ: ЦРМ. 05-ВРУ-ЦРМ. ПР1-А</t>
  </si>
  <si>
    <t>ОГЭ-Электрооборудование-АНГЦ: ЦРМ. 05-ВРУ-Скважина для полива №1</t>
  </si>
  <si>
    <t>ОГЭ-Электрооборудование-АНГЦ: Технологический шкаф (шкаф Danieli)  Е3-ЭТП Е3. RM01E50+MCS01</t>
  </si>
  <si>
    <t>ОГЭ-Электрооборудование-АНГЦ: Технологический шкаф (шкаф Danieli)  Е3-ЭТП Е3. RM01E10+MCS01</t>
  </si>
  <si>
    <t>ОГЭ-Электрооборудование-АНГЦ: Технологический шкаф (шкаф Danieli)  Е3-ЭТП Е3. RM01E50+DRA01</t>
  </si>
  <si>
    <t>ОГЭ-Электрооборудование-АНГЦ: Технологический шкаф (шкаф Danieli)  Е3-ЭТП Е3. RM01E50+DRA02</t>
  </si>
  <si>
    <t>ОГЭ-Электрооборудование-АНГЦ: Технологический шкаф (шкаф Danieli)  Е3-ЭТП Е3. RM01E10+DRA01</t>
  </si>
  <si>
    <t>ОГЭ-Электрооборудование-АНГЦ: Технологический шкаф (шкаф Danieli)  Е4-ЭТП Е4. RM01E30+MCS01</t>
  </si>
  <si>
    <t>ОГЭ-Электрооборудование-АНГЦ: Технологический шкаф (шкаф Danieli)  Е4-ЭТП Е4. RM01E22+MCS01</t>
  </si>
  <si>
    <t>ОГЭ-Электрооборудование-АНГЦ: Технологический шкаф (шкаф Danieli)  Е4-ЭТП Е4. RM01E22+MCS02</t>
  </si>
  <si>
    <t>ОГЭ-Электрооборудование-АНГЦ: Технологический шкаф (шкаф Danieli)  Е4-ЭТП Е4. RM01E30+DRA01</t>
  </si>
  <si>
    <t>ОГЭ-Электрооборудование-АНГЦ: Технологический шкаф (шкаф Danieli)  Е4-ЭТП Е4. RM01E20+DRA01</t>
  </si>
  <si>
    <t xml:space="preserve">ОГЭ-Электрооборудование-АНГЦ: Технологический шкаф-DP102U−RM01−E9700−EM013
RM01E50+HPB01-02 </t>
  </si>
  <si>
    <t>ОГЭ-Электрооборудование-АНГЦ: Технологический шкаф-RM01D31COA-A101, A102</t>
  </si>
  <si>
    <t>ОГЭ-Электрооборудование-АНГЦ: Технологический шкаф-RM01F25MUF-A101</t>
  </si>
  <si>
    <t xml:space="preserve">ОГЭ-Электрооборудование-АНГЦ: Технологический шкаф-DP102U−RM01−E9700−EM001 RM01E50+LVD01 </t>
  </si>
  <si>
    <t>ОГЭ-Электрооборудование-АНГЦ: Технологический шкаф-Стикосварочная машина</t>
  </si>
  <si>
    <t>ОГЭ-Электрооборудование-АНГЦ: Технологический шкаф-Система смазки E0582</t>
  </si>
  <si>
    <t>ОГЭ-Электрооборудование-АНГЦ: Технологический шкаф-Измеритель толщины полосы вверх Rayonic</t>
  </si>
  <si>
    <t>ОГЭ-Электрооборудование-АНГЦ: Технологический шкаф-CEBA 
drying oven</t>
  </si>
  <si>
    <t xml:space="preserve">ОГЭ-Электрооборудование-АНГЦ Н/в кабель																				-Н/в кабельные линии																						</t>
  </si>
  <si>
    <t>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t>
  </si>
  <si>
    <t>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t>
  </si>
  <si>
    <t>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t>
  </si>
  <si>
    <t>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t>
  </si>
  <si>
    <t>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t>
  </si>
  <si>
    <t>ОГЭ-Электрооборудование-АНГЦ Полевой технологический шкаф-CEBA  drying oven-ОГЭ-Электрооборудование-АНГЦ Полевой технологический шкаф-CEBA  drying oven</t>
  </si>
  <si>
    <t>ОГЭ-Электрооборудование-АНГЦ-Электродвигатели-АНГЦ-DP102U−RM01−E9600−EM001 RM01E10+MCS01</t>
  </si>
  <si>
    <t>ОГЭ-Электрооборудование-АНГЦ-Электродвигатели-АНГЦ-DP102U−RM01−E9500−EM001 RM01E10+DRA01</t>
  </si>
  <si>
    <t>ОГЭ-Электрооборудование-АНГЦ-Электродвигатели-АНГЦ-DP102U−RM01−E9500−EM004 RM01E50+DRA01</t>
  </si>
  <si>
    <t>ОГЭ-Электрооборудование-АНГЦ-Электродвигатели-АНГЦ-DP102U−RM01−E9500−EM005 RM01E50+DRA02</t>
  </si>
  <si>
    <t>ОГЭ-Электрооборудование-АНГЦ-Электродвигатели-АНГЦ-DP102U−RM01−E9600−EM003 RM01E50+MCS01</t>
  </si>
  <si>
    <t>ОГЭ-Электрооборудование-АНГЦ-Электродвигатели-АНГЦ-DP102U−RM01−E9600−EM005 RM01E22+MCS01</t>
  </si>
  <si>
    <t>ОГЭ-Электрооборудование-АНГЦ-Электродвигатели-АНГЦ-DP102U−RM01−E9600−EM005 RM01E22+MCS02</t>
  </si>
  <si>
    <t>ОГЭ-Электрооборудование-АНГЦ-Электродвигатели-АНГЦ-DP102U−RM01−E9500−EM003 RM01E30+DRA01</t>
  </si>
  <si>
    <t>ОГЭ-Электрооборудование-АНГЦ-Электродвигатели-АНГЦ-DP102U−RM01−E9600−EM002  RM01E30+MCS01</t>
  </si>
  <si>
    <t>ОГЭ-Электрооборудование-АНГЦ-Электродвигатели-АНГЦ-DP102U−RM01−E9500−EM002 RM01E20+DRA01</t>
  </si>
  <si>
    <t>ОГЭ-Электрооборудование-АНГЦ-Электродвигатели-АНГЦ-RM01D31COA-A101, A102</t>
  </si>
  <si>
    <t>ОГЭ-Электрооборудование-АНГЦ-Электродвигатели-АНГЦ-RM01F25MUF-A101</t>
  </si>
  <si>
    <t>ОГЭ-Электрооборудование-АНГЦ-Электродвигатели-АНГЦ-Стикосварочная машина</t>
  </si>
  <si>
    <t>ОГЭ-Электрооборудование-АНГЦ-Электродвигатели-АНГЦ-Система смазки E0582</t>
  </si>
  <si>
    <t>ОГЭ-Электрооборудование-АНГЦ-Электродвигатели-АНГЦ-Измеритель толщины полосы вверх Rayonic</t>
  </si>
  <si>
    <t>ОГЭ-Электрооборудование-АНГЦ-Электродвигатели-АНГЦ-CEBA  drying oven</t>
  </si>
  <si>
    <t>ОГЭ-Электрооборудование-АНГЦ Электрические тэны, тормоза-ОГЭ-Электрооборудование-АНГЦ Электрические тэны, тормоза</t>
  </si>
  <si>
    <t>ОГЭ-Электрооборудование-Вспом. оборуд.-КРУ-10кВ-ЛПЦ-Е7		-ЭТП Е7, Ячейка №1, Секционный разъединитель СР</t>
  </si>
  <si>
    <t>ОГЭ-Электрооборудование-Вспом. оборуд.-КРУ-10кВ-ЛПЦ-Е7		-ЭТП Е7, Ячейка №2, Секционный выключатель СВ</t>
  </si>
  <si>
    <t>ОГЭ-Электрооборудование-Вспом. оборуд.-КРУ-10кВ-ЛПЦ-Е7		-ЭТП Е7, Ячейка №8, ТСН №2</t>
  </si>
  <si>
    <t>ОГЭ-Электрооборудование-Вспом. оборуд.-КРУ-10кВ-ЛПЦ-Е7		-ЭТП Е7, Ячейка №9, ТН №1</t>
  </si>
  <si>
    <t>ОГЭ-Электрооборудование-Вспом. оборуд.-КРУ-10кВ-ЛПЦ-Е7		-ЭТП Е7, Ячейка №10, Ввод №2</t>
  </si>
  <si>
    <t>ОГЭ-Электрооборудование-Вспом. оборуд.-КРУ-10кВ-ЛПЦ-Е7		-ЭТП Е7, Ячейка №11, Ввод №1</t>
  </si>
  <si>
    <t>ОГЭ-Электрооборудование-Вспом. оборуд.-КРУ-10кВ-ЛПЦ-Е7		-ЭТП Е7, Ячейка №12, ТН №2</t>
  </si>
  <si>
    <t>ОГЭ-Электрооборудование-Вспом. оборуд.-КРУ-10кВ-ЛПЦ-Е7		-ЭТП Е7, Ячейка №13, ТСН №1</t>
  </si>
  <si>
    <t>ОГЭ-Электрооборудование-Вспом. оборуд.-КРУ-10кВ-ЛПЦ-Е7		-ЭТП Е7, Ячейка №21, Компрессор 710 кВт</t>
  </si>
  <si>
    <t>ОГЭ-Электрооборудование-Вспом. оборуд.-КРУ-10кВ-ЛПЦ-Е7		-ЭТП Е7, Ячейка №24, ЭТП Е9, PTR09, 630 кВА</t>
  </si>
  <si>
    <t>ОГЭ-Электрооборудование-Вспом. оборуд.-КРУ-10кВ-ЛПЦ-Е7		-ЭТП Е7, Ячейка №25, ФКУ №1</t>
  </si>
  <si>
    <t>ОГЭ-Электрооборудование-Вспом. оборуд.-КРУ-10кВ-ЛПЦ-Е7		-ЭТП Е7, Ячейка №26, Резерв</t>
  </si>
  <si>
    <t>ОГЭ-Электрооборудование-Вспом. оборуд.-КРУ-10кВ-ЛПЦ-Е7		-ЭТП Е7, Ячейка №28, ФКУ №2</t>
  </si>
  <si>
    <t>ОГЭ-Электрооборудование-Вспом. оборуд.-В/в кабель-B/в кабельные линии</t>
  </si>
  <si>
    <t>ОГЭ-Электрооборудование-Вспом. оборуд.-Трансформаторы-PTR09,  630 кВА</t>
  </si>
  <si>
    <t>ОГЭ-Электрооборудование-Вспом. оборуд.-Трансформаторы-ЭТП Е7, ТСН №2, 40 кВА</t>
  </si>
  <si>
    <t>ОГЭ-Электрооборудование-Вспом. оборуд.-Трансформаторы-ЭТП Е7, 3хЗНОЛП-НТЗ-10</t>
  </si>
  <si>
    <t>ОГЭ-Электрооборудование-Вспом. оборуд.-Трансформаторы-ЭТП Е7, ТСН №1, 40 кВА</t>
  </si>
  <si>
    <t>ОГЭ-Электрооборудование-Вспом. оборуд.-Шинный мост-II-секция шин 10 кВ</t>
  </si>
  <si>
    <t>ОГЭ-Электрооборудование-Вспом. оборуд.-Шинный мост-I-секция шин 10 кВ</t>
  </si>
  <si>
    <t>ОГЭ-Электрооборудование-Вспом. оборуд.-Шинный мост-ЭТП Е9, SHM09, 1000 А</t>
  </si>
  <si>
    <t>ОГЭ-Электрооборудование-Вспом. оборуд.-Электрооборудования РУНН - 0,4 кВ-РУНН Е9 PCT09</t>
  </si>
  <si>
    <t>ОГЭ-Электрооборудование-Вспом. оборуд.-УКРМ (Устройство компенсации реактивной мощности)-ЭТП Е7, Установка конденсаторная
УКРЛ 57-10,5-2100 (1х300+3х600) У3</t>
  </si>
  <si>
    <t>ОГЭ-Электрооборудование-Вспом. оборуд.-УКРМ (Устройство компенсации реактивной мощности)-ЭТП Е7, Установка конденсаторная
УКРЛ 57-10,5-2200 (1х200+1х400+2х800) У3</t>
  </si>
  <si>
    <t>ОГЭ-Электрооборудование-Вспом. оборуд.-Шкаф-ЭТП Е7. АУОТ (шкаф организации опертока)</t>
  </si>
  <si>
    <t>ОГЭ-Электрооборудование-Вспом. оборуд.-Шкаф-ЭТП Е7. ШАКБ (шкаф аккумуляторных батарей)</t>
  </si>
  <si>
    <t>ОГЭ-Электрооборудование-Вспом. оборуд.-Шкафы ШТЗ (шкаф тепловой защиты)-ЭТП Е9. PTR09-ШТЗ</t>
  </si>
  <si>
    <t>ОГЭ-Электрооборудование-Вспом. оборуд.-Цепочка Шкафов по ЭТП Е9; Ячейка №24-ЭТП Е9. 1ВЩ</t>
  </si>
  <si>
    <t>ОГЭ-Электрооборудование-Вспом. оборуд.-Цепочка Шкафов по ЭТП Е9; Ячейка №24-ОСП. 20ВРУ</t>
  </si>
  <si>
    <t>ОГЭ-Электрооборудование-Вспом. оборуд.-Цепочка Шкафов по ЭТП Е9; Ячейка №24-КПП. 10-ВРУ</t>
  </si>
  <si>
    <t>ОГЭ-Электрооборудование-Вспом. оборуд.-Цепочка Шкафов по ЭТП Е9; Ячейка №24-СГР. 8ШАВР</t>
  </si>
  <si>
    <t>ОГЭ-Электрооборудование-Вспом. оборуд.-Цепочка Шкафов по ЭТП Е9; 1ВЩ-ОЗС. 1ЩОА</t>
  </si>
  <si>
    <t>ОГЭ-Электрооборудование-Вспом. оборуд.-Цепочка Шкафов по ЭТП Е9; 1ВЩ-ОЗС. 1ШР</t>
  </si>
  <si>
    <t>ОГЭ-Электрооборудование-Вспом. оборуд.-Цепочка Шкафов по ЭТП Е9; 1ВЩ-ОЗС. 2ШР</t>
  </si>
  <si>
    <t>ОГЭ-Электрооборудование-Вспом. оборуд.-Цепочка Шкафов по ЭТП Е9; 1ВЩ-ОЗС. 4ШР</t>
  </si>
  <si>
    <t>ОГЭ-Электрооборудование-Вспом. оборуд.-Цепочка Шкафов по ЭТП Е9; 1ВЩ-ЭТП Е9. 3ЩО</t>
  </si>
  <si>
    <t>ОГЭ-Электрооборудование-Вспом. оборуд.-Цепочка Шкафов по ЭТП Е9; 1ВЩ-ОЗС. 1ЩО</t>
  </si>
  <si>
    <t>ОГЭ-Электрооборудование-Вспом. оборуд.-Цепочка Шкафов по ЭТП Е9; 1ВЩ-ОЗС. 2ЩО</t>
  </si>
  <si>
    <t>ОГЭ-Электрооборудование-Вспом. оборуд.-Цепочка Шкафов по ЭТП Е9; 1ВЩ-ОЗС. 5ШР</t>
  </si>
  <si>
    <t>ОГЭ-Электрооборудование-Вспом. оборуд.-Цепочка Шкафов по ЭТП Е9; 1ВЩ-ЭТП Е9. ЯУНО-4</t>
  </si>
  <si>
    <t>ОГЭ-Электрооборудование-Вспом. оборуд.-Цепочка Шкафов ОСП. 20ВРУ-ОСП. 20ШРС1</t>
  </si>
  <si>
    <t>ОГЭ-Электрооборудование-Вспом. оборуд.-Цепочка Шкафов ОСП. 20ВРУ-ОСП. 20ШВК</t>
  </si>
  <si>
    <t>ОГЭ-Электрооборудование-Вспом. оборуд.-Цепочка Шкафов ОСП. 20ВРУ-ОСП. ЩО-1</t>
  </si>
  <si>
    <t>ОГЭ-Электрооборудование-Вспом. оборуд.-Цепочка Шкафов ОСП. 20ВРУ-ОСП. ШСС20</t>
  </si>
  <si>
    <t>ОГЭ-Электрооборудование-Вспом. оборуд.-Цепочка Шкафов СГР. 8ШАВР-СГР. 08-ШСС</t>
  </si>
  <si>
    <t>ОГЭ-Электрооборудование-Вспом. оборуд.-Цепочка Шкафов Пультовые ЛПЦ-ЛПЦ. АТТТ. Пульт управления (Входной). Ряд А-В, оси 34-35. 1ЩР</t>
  </si>
  <si>
    <t>ОГЭ-Электрооборудование-Вспом. оборуд.-Цепочка Шкафов Пультовые ЛПЦ-ЛПЦ. АТТТ. Пульт управления (Выходной). Ряд А-В, оси 22-23. 2ЩР</t>
  </si>
  <si>
    <t>ОГЭ-Электрооборудование-Вспом. оборуд.-Цепочка Шкафов Пультовые ЛПЦ-ЛПЦ. РСХП. Пульт управления. Ряд А-В, оси 14-15. 3ЩР</t>
  </si>
  <si>
    <t>ОГЭ-Электрооборудование-Вспом. оборуд.-Цепочка Шкафов Пультовые ЛПЦ-ЛПЦ. АНГЦ. Пульт управления (Входной). Ряд C-D, оси 4-5. 4ЩР</t>
  </si>
  <si>
    <t>ОГЭ-Электрооборудование-Вспом. оборуд.-Цепочка Шкафов Пультовые ЛПЦ-ЛПЦ. АНГЦ. Пульт управления (Технологический). Ряд C-D, оси 14-15. 5ЩР</t>
  </si>
  <si>
    <t>ОГЭ-Электрооборудование-Вспом. оборуд.-Цепочка Шкафов Пультовые ЛПЦ-ЛПЦ. АНГЦ. Пульт управления (Выходной). Ряд C-D, оси 20-21. 6ЩР</t>
  </si>
  <si>
    <t>ОГЭ-Электрооборудование-Вспом. оборуд.-Цепочка Шкафов Пультовые ЛПЦ-ЛПЦ. АПП. Пульт управления (Выходной). Ряд C-D, оси 39-41. 7ЩР</t>
  </si>
  <si>
    <t>ОГЭ-Электрооборудование-Вспом. оборуд.-Цепочка Шкафов Пультовые ЛПЦ-ЛПЦ. АПП. Пульт управления (Входной). Ряд C-D, оси 25-26. 8ЩР</t>
  </si>
  <si>
    <t>ОГЭ-Электрооборудование-Вспом. оборуд.-Цепочка Шкафов Пультовые ЛПЦ-Опора №2 шкаф телекоммутационный слаботочный ШТ02</t>
  </si>
  <si>
    <t>ОГЭ-Электрооборудование-Вспом. оборуд.-Цепочка Шкафов Пультовые ЛПЦ-Опора №5 шкаф телекоммутационный слаботочный ШТ05</t>
  </si>
  <si>
    <t>ОГЭ-Электрооборудование-Вспом. оборуд.-Цепочка Шкафов Пультовые ЛПЦ-Опора №8 шкаф телекоммутационный слаботочный ШТ08</t>
  </si>
  <si>
    <t>ОГЭ-Электрооборудование-Вспом. оборуд.-Цепочка Шкафов Пультовые ЛПЦ-Опора №11 шкаф телекоммутационный слаботочный ШТ11</t>
  </si>
  <si>
    <t>ОГЭ-Электрооборудование-Вспом. оборуд.-Цепочка Шкафов Пультовые ЛПЦ-Опора №14 шкаф телекоммутационный слаботочный ШТ14</t>
  </si>
  <si>
    <t>ОГЭ-Электрооборудование-Вспом. оборуд.-Цепочка Шкафов Пультовые ЛПЦ-Опора №17 шкаф телекоммутационный слаботочный ШТ17</t>
  </si>
  <si>
    <t>ОГЭ-Электрооборудование-Вспом. оборуд.-Цепочка Шкафов Пультовые ЛПЦ-Опора №20 шкаф телекоммутационный слаботочный ШТ20</t>
  </si>
  <si>
    <t>ОГЭ-Электрооборудование-Вспом. оборуд.-Цепочка Шкафов Пультовые ЛПЦ-Опора №23 шкаф телекоммутационный слаботочный ШТ23</t>
  </si>
  <si>
    <t>ОГЭ-Электрооборудование-Вспом. оборуд.-Цепочка Шкафов Пультовые ЛПЦ-Опора №26 шкаф телекоммутационный слаботочный ШТ26</t>
  </si>
  <si>
    <t>ОГЭ-Электрооборудование-Вспом. оборуд.-Цепочка Шкафов Пультовые ЛПЦ-Опора №29 шкаф телекоммутационный слаботочный ШТ29</t>
  </si>
  <si>
    <t>ОГЭ-Электрооборудование-Вспом. оборуд.-Цепочка Шкафов Пультовые ЛПЦ-Опора №32 шкаф телекоммутационный слаботочный ШТ32</t>
  </si>
  <si>
    <t>ОГЭ-Электрооборудование-Вспом. оборуд.-Цепочка Шкафов Пультовые ЛПЦ-Опора №35 шкаф телекоммутационный слаботочный ШТ35</t>
  </si>
  <si>
    <t>ОГЭ-Электрооборудование-Вспом. оборуд.-Цепочка Шкафов Пультовые ЛПЦ-Опора №39 шкаф телекоммутационный слаботочный ШТ39</t>
  </si>
  <si>
    <t>ОГЭ-Электрооборудование-Вспом. оборуд.-Цепочка Шкафов Пультовые ЛПЦ-Опора №42 шкаф телекоммутационный слаботочный ШТ42</t>
  </si>
  <si>
    <t>ОГЭ-Электрооборудование-Вспом. оборуд.-Цепочка Шкафов Пультовые ЛПЦ-Опора №46 шкаф телекоммутационный слаботочный ШТ46</t>
  </si>
  <si>
    <t>ОГЭ-Электрооборудование-Вспом. оборуд.-Цепочка Шкафов Пультовые ЛПЦ-Опора №50 шкаф телекоммутационный слаботочный ШТ50</t>
  </si>
  <si>
    <t>ОГЭ-Электрооборудование-Вспом. оборуд.-Цепочка Шкафов Пультовые ЛПЦ-Опора №54 шкаф телекоммутационный слаботочный ШТ54</t>
  </si>
  <si>
    <t>ОГЭ-Электрооборудование-Вспом. оборуд.-Цепочка Шкафов Пультовые ЛПЦ-Опора №57 шкаф телекоммутационный слаботочный ШТ57</t>
  </si>
  <si>
    <t>ОГЭ-Электрооборудование-Вспом. оборуд.-Цепочка Шкафов Пультовые ЛПЦ-Опора №61 шкаф телекоммутационный слаботочный ШТ61</t>
  </si>
  <si>
    <t>ОГЭ-Электрооборудование-Вспом. оборуд.-Цепочка Шкафов Пультовые ЛПЦ-Опора №63 шкаф телекоммутационный слаботочный ШТ63</t>
  </si>
  <si>
    <t>ОГЭ-Электрооборудование-Вспом. оборуд.-Электродвигатели Азотная станция (новая)-Электродвигатель Тип AMZK-S2 мощность 710 кВт Компрессор</t>
  </si>
  <si>
    <t>ОГЭ-Электрооборудование-Вспом. оборуд.-Заземляющие устройства и молниезащиты-Устройство молниезащиты ЛПЦ</t>
  </si>
  <si>
    <t>ОГЭ-Электрооборудование-Вспом. оборуд.-Заземляющие устройства и молниезащиты-Заземляющее устройство помещения установки дожигания паров</t>
  </si>
  <si>
    <t>ОГЭ-Электрооборудование-Вспом. оборуд.-Заземляющие устройства и молниезащиты-Заземляющее устройство помещения аспирационной установки</t>
  </si>
  <si>
    <t>ОГЭ-Электрооборудование-Вспом. оборуд.-Заземляющие устройства и молниезащиты-Заземляющее устройство ВШМ</t>
  </si>
  <si>
    <t>ОГЭ-Электрооборудование-Вспом. оборуд.-Заземляющие устройства и молниезащиты-Заземляющее устройство ЦЗЛ</t>
  </si>
  <si>
    <t>ОГЭ-Электрооборудование-Вспом. оборуд.-Заземляющие устройства и молниезащиты-Заземляющее устройство УРК</t>
  </si>
  <si>
    <t>ОГЭ-Электрооборудование-Вспом. оборуд.-Заземляющие устройства и молниезащиты-Заземляющее устройство дымовой трубы АНГЦ</t>
  </si>
  <si>
    <t>ОГЭ-Электрооборудование-Вспом. оборуд.-Заземляющие устройства и молниезащиты-Заземляющее устройство ЭТП Е7</t>
  </si>
  <si>
    <t>ОГЭ-Электрооборудование-Вспом. оборуд.-Заземляющие устройства и молниезащиты-Заземляющее устройство ЭТП Е1</t>
  </si>
  <si>
    <t>ОГЭ-Электрооборудование-Вспом. оборуд.-Заземляющие устройства и молниезащиты-Заземляющее устройство ЭТП Е2</t>
  </si>
  <si>
    <t>ОГЭ-Электрооборудование-Вспом. оборуд.-Заземляющие устройства и молниезащиты-Заземляющее устройство ЭТП Е3</t>
  </si>
  <si>
    <t>ОГЭ-Электрооборудование-Вспом. оборуд.-Заземляющие устройства и молниезащиты-Заземляющее устройство ЭТП Е4</t>
  </si>
  <si>
    <t>ОГЭ-Электрооборудование-Вспом. оборуд.-Заземляющие устройства и молниезащиты-Заземляющее устройство ЭТП Е5</t>
  </si>
  <si>
    <t>ОГЭ-Электрооборудование-Вспом. оборуд.-Заземляющие устройства и молниезащиты-Заземляющее устройство ЭТП Е6</t>
  </si>
  <si>
    <t>ОГЭ-Электрооборудование-Вспом. оборуд.-Заземляющие устройства и молниезащиты-Заземляющее устройство и молниезащита АБК ЛПЦ</t>
  </si>
  <si>
    <t>ОГЭ-Электрооборудование-Вспом. оборуд.-Заземляющие устройства и молниезащиты-Устройство молниезащиты УРК</t>
  </si>
  <si>
    <t>ОГЭ-Электрооборудование-Вспом. оборуд.-Заземляющие устройства и молниезащиты-Заземляющее устройство и молниезащита ЦРМ и АБК ЦРМ</t>
  </si>
  <si>
    <t>ОГЭ-Электрооборудование-Вспом. оборуд.-Заземляющие устройства и молниезащиты-Заземляющее устройство и молниезащита ЦП</t>
  </si>
  <si>
    <t>ОГЭ-Электрооборудование-Вспом. оборуд.-Заземляющие устройства и молниезащиты-Заземляющее устройство УВП</t>
  </si>
  <si>
    <t>ОГЭ-Электрооборудование-Вспом. оборуд.-Заземляющие устройства и молниезащиты-Устройство молниезащиты УВП</t>
  </si>
  <si>
    <t>ОГЭ-Электрооборудование-Вспом. оборуд.-Заземляющие устройства и молниезащиты-Заземляющее устройство Градирни оборотного цикла</t>
  </si>
  <si>
    <t>ОГЭ-Электрооборудование-Вспом. оборуд.-Заземляющие устройства и молниезащиты-Устройство молниезащиты Градирни оборотного цикла</t>
  </si>
  <si>
    <t>ОГЭ-Электрооборудование-Вспом. оборуд.-Заземляющие устройства и молниезащиты-Заземляющее устройство и молниезащита НСППВ</t>
  </si>
  <si>
    <t>ОГЭ-Электрооборудование-Вспом. оборуд.-Заземляющие устройства и молниезащиты-Заземляющее устройство склада г/к рулонов</t>
  </si>
  <si>
    <t>ОГЭ-Электрооборудование-Вспом. оборуд.-Заземляющие устройства и молниезащиты-Заземляющее устройство ОЗС</t>
  </si>
  <si>
    <t>ОГЭ-Электрооборудование-Вспом. оборуд.-Заземляющие устройства и молниезащиты-Устройство молниезащиты ОЗС</t>
  </si>
  <si>
    <t>ОГЭ-Электрооборудование-Вспом. оборуд.-Заземляющие устройства и молниезащиты-Заземляющее устройство и молниезащита КСиА</t>
  </si>
  <si>
    <t>ОГЭ-Электрооборудование-Вспом. оборуд.-Заземляющие устройства и молниезащиты-Заземляющее устройство и молниезащита Водородной станции</t>
  </si>
  <si>
    <t>ОГЭ-Электрооборудование-Вспом. оборуд.-Заземляющие устройства и молниезащиты-Заземляющее устройство и молниезащита Парогенераторной</t>
  </si>
  <si>
    <t>ОГЭ-Электрооборудование-Вспом. оборуд.-Заземляющие устройства и молниезащиты-Заземляющее устройство и молниезащита ОСЛСВ</t>
  </si>
  <si>
    <t>ОГЭ-Электрооборудование-Вспом. оборуд.-Заземляющие устройства и молниезащиты-Заземляющее устройство и молниезащита ОСП</t>
  </si>
  <si>
    <t>ОГЭ-Электрооборудование-Вспом. оборуд.-Заземляющие устройства и молниезащиты-Заземляющее устройство и молниезащита Гаража</t>
  </si>
  <si>
    <t>ОГЭ-Электрооборудование-Вспом. оборуд.-Заземляющие устройства и молниезащиты-Заземляющее устройство и молниезащита кабельная эстакада</t>
  </si>
  <si>
    <t>ОГЭ-Электрооборудование-Вспом. оборуд.-Заземляющие устройства и молниезащиты-Заземляющее устройство и молниезащита НСХПВ</t>
  </si>
  <si>
    <t>ОГЭ-Электрооборудование-Вспом. оборуд.-Заземляющие устройства и молниезащиты-Заземляющее устройство и молниезащита Пост ЭЦ</t>
  </si>
  <si>
    <t>ОГЭ-Электрооборудование-Вспом. оборуд.-Заземляющие устройства и молниезащиты-Заземляющее устройство ШУУРГ</t>
  </si>
  <si>
    <t>ОГЭ-Электрооборудование-Вспом. оборуд.-Заземляющие устройства и молниезащиты-Заземляющее устройство Автовесовая</t>
  </si>
  <si>
    <t>ОГЭ-Электрооборудование-Вспом. оборуд.-Заземляющие устройства и молниезащиты-Заземляющее устройство деревообрабатывающий участок</t>
  </si>
  <si>
    <t>ОГЭ-Электрооборудование-Вспом. оборуд.-Заземляющие устройства и молниезащиты-Заземляющее устройство Заправка</t>
  </si>
  <si>
    <t>ОГЭ-Электрооборудование-Вспом. оборуд.-Заземляющие устройства и молниезащиты-Заземляющее устройство технологических скважин</t>
  </si>
  <si>
    <t>ОГЭ-Электрооборудование-Вспом. оборуд.-Заземляющие устройства и молниезащиты-Заземляющее устройство скважина для полива №1</t>
  </si>
  <si>
    <t>ОГЭ-Электрооборудование-Вспом. оборуд.-Заземляющие устройства и молниезащиты-Заземляющее устройство скважина для полива №2</t>
  </si>
  <si>
    <t>ОГЭ-Электрооборудование-Вспом. оборуд.-Заземляющие устройства и молниезащиты-Заземляющее устройство скважина для полива №3</t>
  </si>
  <si>
    <t>ОГЭ-Электрооборудование-Вспом. оборуд.-Заземляющие устройства и молниезащиты-Заземляющее устройство мачта М1 (АБК ЛПЦ)</t>
  </si>
  <si>
    <t>ОГЭ-Электрооборудование-Вспом. оборуд.-Заземляющие устройства и молниезащиты-Заземляющее устройство мачта М2 (Авто весовой)</t>
  </si>
  <si>
    <t>ОГЭ-Электрооборудование-Вспом. оборуд.-Заземляющие устройства и молниезащиты-Заземляющее устройство мачта М3 (ОСП)</t>
  </si>
  <si>
    <t>ОГЭ-Электрооборудование-Вспом. оборуд.-Заземляющие устройства и молниезащиты-Заземляющее устройство мачта М4 (ОЗС)</t>
  </si>
  <si>
    <t>ОГЭ-Электрооборудование-Вспом. оборуд.-Заземляющие устройства и молниезащиты-Заземляющее устройство мачта М5 (ЭТП Е11)</t>
  </si>
  <si>
    <t>ОГЭ-Электрооборудование-Вспом. оборуд.-Заземляющие устройства и молниезащиты-Заземляющее устройство мачта М6 (Гараж)</t>
  </si>
  <si>
    <t>ОГЭ-Электрооборудование-Вспом. оборуд.-Заземляющие устройства и молниезащиты-Заземляющее устройство мачта М7 (ЦРМ)</t>
  </si>
  <si>
    <t>ОГЭ-Электрооборудование-Вспом. оборуд.-Заземляющие устройства и молниезащиты-Заземляющее устройство КПП Ж/Д</t>
  </si>
  <si>
    <t>ОГЭ-Электрооборудование-Вспом. оборуд.-Заземляющие устройства и молниезащиты-Заземляющее устройство КНС №1</t>
  </si>
  <si>
    <t>ОГЭ-Электрооборудование-Вспом. оборуд.-Заземляющие устройства и молниезащиты-Заземляющее устройство КНС №2</t>
  </si>
  <si>
    <t>ОГЭ-Электрооборудование-Вспом. оборуд.-Заземляющие устройства и молниезащиты-Заземляющее устройство КНС №3</t>
  </si>
  <si>
    <t>ОГЭ-Электрооборудование-Вспом. оборуд.-Заземляющие устройства и молниезащиты-Заземляющее устройство КНС №4</t>
  </si>
  <si>
    <t>ОГЭ-Электрооборудование-Вспом. оборуд.-Заземляющие устройства и молниезащиты-Заземляющее устройство ДГУ АНГЦ</t>
  </si>
  <si>
    <t>ОГЭ-Электрооборудование-Вспом. оборуд.-Заземляющие устройства и молниезащиты-Заземляющее устройство ДГУ Е11</t>
  </si>
  <si>
    <t>ОГЭ-Электрооборудование-Вспом. оборуд.-Компрессор;Компрессорная станция сжатого воздуха-Турбокомпрессор Центpo6eжный. SM4100</t>
  </si>
  <si>
    <t>ОГЭ-Электрооборудование-Вспом. оборуд.-Компрессор;Азотная станция-Центробежный воздушный компрессор. С70041МХ3</t>
  </si>
  <si>
    <t>ОГЭ-Электрооборудование-Вспом. оборуд.-Компрессор;Азотная станция-Дожимной компрессор. WW-100/5-40</t>
  </si>
  <si>
    <t>ОГЭ-Электрооборудование-Вспом. оборуд.-Компрессор;НоваяАзотная станция-Турбокомпрессор Центpo6eжный. SM4100</t>
  </si>
  <si>
    <t>ОГЭ-Электрооборудование-Вспом. оборуд.-Компрессор;НоваяАзотная станция-Дожимной компрессор  ZW-1/7-20</t>
  </si>
  <si>
    <t>ОГЭ-Электрооборудование-Вспом. оборуд.-Компрессор;УВП-Robuschi RBS  15/F STD</t>
  </si>
  <si>
    <t>ОГЭ-Электрооборудование-Вспом. оборуд.-Вентиляционные установки;УВП-Конвентор электрический</t>
  </si>
  <si>
    <t>ОГЭ-Электрооборудование-Вспом. оборуд.-Вентиляционные установки;УВП-Тепловентилятор переносной электрический</t>
  </si>
  <si>
    <t>ОГЭ-Электрооборудование-Вспом. оборуд.-Вентиляционные установки;УВП-Воздуходувная станция.</t>
  </si>
  <si>
    <t>ОГЭ-Электрооборудование-Вспом. оборуд.-Вентиляционные установки;УВП-Чиллер с воздушным охлаждением</t>
  </si>
  <si>
    <t>ОГЭ-Электрооборудование-Вспом. оборуд.-Вентиляционные установки;Парогенераторная-Приточная установка</t>
  </si>
  <si>
    <t>ОГЭ-Электрооборудование-Вспом. оборуд.-Вентиляционные установки;Парогенераторная-Вентилятор осевой</t>
  </si>
  <si>
    <t>ОГЭ-Электрооборудование-Вспом. оборуд.-Вентиляционные установки;Градирни оборотного цикла с резервуаром-Осевой вентилятор ДКС1-25</t>
  </si>
  <si>
    <t>ОГЭ-Электрооборудование-Вспом. оборуд.-Кондиционеры;УВП-Настенный сплит система УВП АБК Этаж-2 (Опероторская)</t>
  </si>
  <si>
    <t>ОГЭ-Электрооборудование-Вспом. оборуд.-Кондиционеры;УВП-Настенный сплит система УВП АБК Этаж-2 (Начальник УВП)</t>
  </si>
  <si>
    <t>ОГЭ-Электрооборудование-Вспом. оборуд.-Кондиционеры;УВП-Настенный сплит система УВП АБК Этаж-2 (АСУТП)</t>
  </si>
  <si>
    <t>ОГЭ-Электрооборудование-Вспом. оборуд.-Кондиционеры;УВП-Настенный сплит система УВП АБК Этаж-1 (Комната персонала)</t>
  </si>
  <si>
    <t>ОГЭ-Электрооборудование-Вспом. оборуд.-Кондиционеры;УВП-Настенный сплит система УВП АБК Этаж-1 (Лобаратория)</t>
  </si>
  <si>
    <t>ОГЭ-Электрооборудование-Вспом. оборуд.-Кондиционеры;УВП-Настенно потолочный сплит система УВП Гирадирня (Электро помещения)</t>
  </si>
  <si>
    <t>ОГЭ-Электрооборудование-Вспом. оборуд.-Кондиционеры;УВП-Потолочный Каналный сплит система УВП Е10 (Электро помещение)</t>
  </si>
  <si>
    <t>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t>
  </si>
  <si>
    <t>ОГЭ-Электрооборудование-Вспом. оборуд.-Кондиционеры;Водородная станция-Настенный сплит система Водородная станция 1-64</t>
  </si>
  <si>
    <t>ОГЭ-Электрооборудование-Вспом. оборуд.-Кондиционеры;Водородная станция-Настенный сплит система Операторская КВАС</t>
  </si>
  <si>
    <t>ОГЭ-Электрооборудование-Вспом. оборуд.-Кондиционеры;Водородная станция-Колонный сплит система Водородная станция 1-128</t>
  </si>
  <si>
    <t>ОГЭ-Электрооборудование-Вспом. оборуд.-Кондиционеры;Водородная станция-Чиллер Водородная станция 1-128</t>
  </si>
  <si>
    <t>ОГЭ-Электрооборудование-Вспом. оборуд.-Кондиционеры;Водородная станция-Чиллер Водородная станция 1-64</t>
  </si>
  <si>
    <t>ОГЭ-Электрооборудование-Вспом. оборуд.-Кондиционеры;Очистные сооружения ливневых сточных вод-Настенный сплит система Отчистные сооружения</t>
  </si>
  <si>
    <t>ОГЭ-Электрооборудование-Вспом. оборуд.-Газовое и Котловое хозяйство;Парогенераторная-ГРПШ</t>
  </si>
  <si>
    <t>ОГЭ-Электрооборудование-Вспом. оборуд.-Газовое и Котловое хозяйство;УВП - (смесители и нагреватели)-Смеситель статистический футированный G51WMX</t>
  </si>
  <si>
    <t>ОГЭ-Электрооборудование-Вспом. оборуд.-Газовое и Котловое хозяйство;УВП - (смесители и нагреватели)-Смеситель статистический футированный G86WMX</t>
  </si>
  <si>
    <t>ОГЭ-Электрооборудование-Вспом. оборуд.-Газовое и Котловое хозяйство;УВП - (смесители и нагреватели)-Смеситель статистический футированный G61WMX</t>
  </si>
  <si>
    <t>ОГЭ-Электрооборудование-Вспом. оборуд.-Газовое и Котловое хозяйство;УВП - (смесители и нагреватели)-Смеситель статистический футированный G16WMX</t>
  </si>
  <si>
    <t>ОГЭ-Электрооборудование-Вспом. оборуд.-Газовое и Котловое хозяйство;УВП - (смесители и нагреватели)-Флянцевый электрический нагреватель J02SCC</t>
  </si>
  <si>
    <t>ОГЭ-Электрооборудование-Вспом. оборуд.-Газовое и Котловое хозяйство;УВП - (смесители и нагреватели)-Флянцевый электрический нагреватель J87SCC</t>
  </si>
  <si>
    <t>ОГЭ-Электрооборудование-Вспом. оборуд.-Газовое и Котловое хозяйство;УВП - (смесители и нагреватели)-Флянцевый электрический нагреватель J03WSK</t>
  </si>
  <si>
    <t>ОГЭ-Электрооборудование-Вспом. оборуд.-Газовое и Котловое хозяйство;УВП - (смесители и нагреватели)-Флянцевый электрический нагреватель G66WSCC</t>
  </si>
  <si>
    <t>ОГЭ-Электрооборудование-Вспом. оборуд.-Газовое и Котловое хозяйство;УВП - (смесители и нагреватели)-Нагреватель электрический фланцевый G35SCC</t>
  </si>
  <si>
    <t>ОГЭ-Электрооборудование-Вспом. оборуд.-Газовое и Котловое хозяйство;УВП - (смесители и нагреватели)-Нагреватель электрический фланцевый G56SCC</t>
  </si>
  <si>
    <t>ОГЭ-Электрооборудование-Вспом. оборуд.-Газовое и Котловое хозяйство;УВП - (смесители и нагреватели)-Настенный накопительный электрический водонагреватель</t>
  </si>
  <si>
    <t>ОГЭ-Электрооборудование-Вспом. оборуд.-Газовое и Котловое хозяйство;УВП - (смесители и нагреватели)-Приточный электрический водонагреватель</t>
  </si>
  <si>
    <t>ОГЭ-Электрооборудование-Вспом. оборуд.-Газовое и Котловое хозяйство;Градирни оборотного цикла с резервуаром-Проточный электронагреватель  DBX 27</t>
  </si>
  <si>
    <t>ОГЭ-Электрооборудование-Вспом. оборуд.-Газовое и Котловое хозяйство;Насосные над скважинами-Конвектор электрический с механическим термостатом</t>
  </si>
  <si>
    <t>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t>
  </si>
  <si>
    <t>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t>
  </si>
  <si>
    <t>ОГЭ-Электрооборудование-Вспом. оборуд.-Насосы-Компрессорная станция сжатого воздуха и азотная станция-Дренажный насос для кондиционеров</t>
  </si>
  <si>
    <t>ОГЭ-Электрооборудование-Вспом. оборуд.-Насосы-Парогенераторная-Насос питательной воды</t>
  </si>
  <si>
    <t>ОГЭ-Электрооборудование-Вспом. оборуд.-Насосы-Водородная станция-Насос демводы</t>
  </si>
  <si>
    <t>ОГЭ-Электрооборудование-Вспом. оборуд.-Насосы-Насосная станция производственно­противопожарного водоснабжения-Погружной насос</t>
  </si>
  <si>
    <t>ОГЭ-Электрооборудование-Вспом. оборуд.-Насосы-Насосные над скважинами-Погружной насос</t>
  </si>
  <si>
    <t>ОГЭ-Электрооборудование-Вспом. оборуд.-Насосы-Градирни оборотного цикла с резервуаром-Насос горизонтальный со спиральным корпусом</t>
  </si>
  <si>
    <t>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t>
  </si>
  <si>
    <t>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t>
  </si>
  <si>
    <t>ОГЭ-Электрооборудование-Вспом. оборуд.-Насосы-Градирни оборотного цикла с резервуаром-Насос центробежный горизонтальный низкого давления</t>
  </si>
  <si>
    <t>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t>
  </si>
  <si>
    <t>ОГЭ-Электрооборудование-Вспом. оборуд.-Насосы-Градирни оборотного цикла с резервуаром-Дозирующая станция антисколанта</t>
  </si>
  <si>
    <t>ОГЭ-Электрооборудование-Вспом. оборуд.-Насосы-Градирни оборотного цикла с резервуаром-Дозирующая станция ингибитора коррозии</t>
  </si>
  <si>
    <t>ОГЭ-Электрооборудование-Вспом. оборуд.-Насосы-Градирни оборотного цикла с резервуаром-Дозирующая станция биоцида</t>
  </si>
  <si>
    <t>ОГЭ-Электрооборудование-Вспом. оборуд.-Насосы-Градирни оборотного цикла с резервуаром-Насос дозировочный</t>
  </si>
  <si>
    <t>ОГЭ-Электрооборудование-Вспом. оборуд.-Насосы-Градирни оборотного цикла с резервуаром-Насос вторичного контура охлажденя</t>
  </si>
  <si>
    <t>ОГЭ-Электрооборудование-Вспом. оборуд.-Насосы-УВП-Насос горизонтальный моноблочный со спиральным корпусом. J02WPU</t>
  </si>
  <si>
    <t>ОГЭ-Электрооборудование-Вспом. оборуд.-Насосы-УВП-Насос горизонтальный моноблочный со спиральным корпусом. J03WPU</t>
  </si>
  <si>
    <t>ОГЭ-Электрооборудование-Вспом. оборуд.-Насосы-УВП-Насос горизонтальный моноблочный со спиральным корпусом. J13WPU</t>
  </si>
  <si>
    <t>ОГЭ-Электрооборудование-Вспом. оборуд.-Насосы-УВП-Винтовой насос эксцентриковый шнековый. J85WPU</t>
  </si>
  <si>
    <t>ОГЭ-Электрооборудование-Вспом. оборуд.-Насосы-УВП-Винтовой насос эксцентриковый шнековый. J87WPU</t>
  </si>
  <si>
    <t>ОГЭ-Электрооборудование-Вспом. оборуд.-Насосы-УВП-Винтовой насос эксцентриковый шнековый. J86WPU</t>
  </si>
  <si>
    <t>ОГЭ-Электрооборудование-Вспом. оборуд.-Насосы-УВП-Винтовой насос эксцентриковый шнековый. J20WPU</t>
  </si>
  <si>
    <t>ОГЭ-Электрооборудование-Вспом. оборуд.-Насосы-УВП-Винтовой насос эксцентриковый шнековый. J05WPU</t>
  </si>
  <si>
    <t>ОГЭ-Электрооборудование-Вспом. оборуд.-Насосы-УВП-Винтовой насос эксцентриковый шнековый. F42WPU</t>
  </si>
  <si>
    <t>ОГЭ-Электрооборудование-Вспом. оборуд.-Насосы-УВП-Винтовой насос эксцентриковый шнековый. F75WPU</t>
  </si>
  <si>
    <t>ОГЭ-Электрооборудование-Вспом. оборуд.-Насосы-УВП-Рециркуляционный насос. J11WPU</t>
  </si>
  <si>
    <t>ОГЭ-Электрооборудование-Вспом. оборуд.-Насосы-УВП-Горизонтальный насос для агресивных жидкостей. J01WPU</t>
  </si>
  <si>
    <t>ОГЭ-Электрооборудование-Вспом. оборуд.-Насосы-УВП-Горизонтальный насос для агресивных жидкостей. J14WPU</t>
  </si>
  <si>
    <t>ОГЭ-Электрооборудование-Вспом. оборуд.-Насосы-УВП-Горизонтальный насос для агресивных жидкостей. J31WPU</t>
  </si>
  <si>
    <t>ОГЭ-Электрооборудование-Вспом. оборуд.-Насосы-УВП-Вертикальный насос для агресивных
жидкостей длина колонны 4500 мм. J51WPS</t>
  </si>
  <si>
    <t>ОГЭ-Электрооборудование-Вспом. оборуд.-Насосы-УВП-Горизонтальный насос для агресивных жидкостей. J04WPU</t>
  </si>
  <si>
    <t>ОГЭ-Электрооборудование-Вспом. оборуд.-Насосы-УВП-Горизонтальный насос для агресивных жидкостей. J41WPU</t>
  </si>
  <si>
    <t>ОГЭ-Электрооборудование-Вспом. оборуд.-Насосы-УВП-Горизонтальный насос для агресивных жидкостей. F01WPU</t>
  </si>
  <si>
    <t>ОГЭ-Электрооборудование-Вспом. оборуд.-Насосы-УВП-Горизонтальный насос для агресивных жидкостей. G15WPU</t>
  </si>
  <si>
    <t>ОГЭ-Электрооборудование-Вспом. оборуд.-Насосы-УВП-Горизонтальный насос для агресивных жидкостей. G86WPU</t>
  </si>
  <si>
    <t>ОГЭ-Электрооборудование-Вспом. оборуд.-Насосы-УВП-Горизонтальный насос для агресивных жидкостей. G60WPU</t>
  </si>
  <si>
    <t>ОГЭ-Электрооборудование-Вспом. оборуд.-Насосы-УВП-Горизонтальный насос для агресивных жидкостей. G55WPU</t>
  </si>
  <si>
    <t>ОГЭ-Электрооборудование-Вспом. оборуд.-Насосы-УВП-Горизонтальный насос для агресивных жидкостей. H30WPU</t>
  </si>
  <si>
    <t>ОГЭ-Электрооборудование-Вспом. оборуд.-Насосы-УВП-Горизонтальный насос для агресивных жидкостей. H31WPU</t>
  </si>
  <si>
    <t>ОГЭ-Электрооборудование-Вспом. оборуд.-Насосы-УВП-Горизонтальный насос для агресивных жидкостей. H35WPU</t>
  </si>
  <si>
    <t>ОГЭ-Электрооборудование-Вспом. оборуд.-Насосы-УВП-Горизонтальный насос для агресивных жидкостей. H36WPU</t>
  </si>
  <si>
    <t>ОГЭ-Электрооборудование-Вспом. оборуд.-Насосы-УВП-Горизонтальный насос для агресивных жидкостей. H34WPU</t>
  </si>
  <si>
    <t>ОГЭ-Электрооборудование-Вспом. оборуд.-Насосы-УВП-Вертикальный погружной насос для агресивных жидкостей. J52WPU</t>
  </si>
  <si>
    <t>ОГЭ-Электрооборудование-Вспом. оборуд.-Насосы-УВП-Насос высокого давления типа "в линию", вертикальный. G51WPB1</t>
  </si>
  <si>
    <t>ОГЭ-Электрооборудование-Вспом. оборуд.-Насосы-УВП-Насос высокого давления типа "в линию", вертикальный. G51WPB</t>
  </si>
  <si>
    <t>ОГЭ-Электрооборудование-Вспом. оборуд.-Насосы-УВП-Насос высокого давления типа "в линию", вертикальный. G16WPU</t>
  </si>
  <si>
    <t>ОГЭ-Электрооборудование-Вспом. оборуд.-Насосы-УВП-Насос высокого давления типа "в линию", вертикальный. G41WPU</t>
  </si>
  <si>
    <t>ОГЭ-Электрооборудование-Вспом. оборуд.-Насосы-УВП-Насос высокого давления типа "в линию", вертикальный.  G08WPU</t>
  </si>
  <si>
    <t>ОГЭ-Электрооборудование-Вспом. оборуд.-Насосы-УВП-Насос высокого давления типа "в линию", вертикальный. G53WPU</t>
  </si>
  <si>
    <t>ОГЭ-Электрооборудование-Вспом. оборуд.-Насосы-УВП-Насос высокого давления типа "в линию", вертикальный. G40WPU</t>
  </si>
  <si>
    <t>ОГЭ-Электрооборудование-Вспом. оборуд.-Насосы-УВП-Насос высокого давления типа "в линию", вертикальный. G44WPU</t>
  </si>
  <si>
    <t>ОГЭ-Электрооборудование-Вспом. оборуд.-Насосы-УВП-Насос высокого давления типа "в линию", вертикальный. G45WPU</t>
  </si>
  <si>
    <t>ОГЭ-Электрооборудование-Вспом. оборуд.-Насосы-УВП-Насос высокого давления типа "в линию", вертикальный. G61WPU</t>
  </si>
  <si>
    <t>ОГЭ-Электрооборудование-Вспом. оборуд.-Насосы-УВП-Насос высокого давления типа "в линию", вертикальный. F10WPU</t>
  </si>
  <si>
    <t>ОГЭ-Электрооборудование-Вспом. оборуд.-Насосы-УВП-Насос высокого давления типа "в линию", вертикальный. G66WPU</t>
  </si>
  <si>
    <t>ОГЭ-Электрооборудование-Вспом. оборуд.-Насосы-УВП-Насос высокого давления типа "в линию", вертикальный. G56WPU</t>
  </si>
  <si>
    <t>ОГЭ-Электрооборудование-Вспом. оборуд.-Насосы-УВП-Насос высокого давления, вертикальная установка двигателя. G61WPU</t>
  </si>
  <si>
    <t>ОГЭ-Электрооборудование-Вспом. оборуд.-Насосы-УВП-Насос высокого давления горизонтальный. G60WPU</t>
  </si>
  <si>
    <t xml:space="preserve">ОГЭ-Электрооборудование-Вспом. оборуд.-Насосы-УВП-Погружной канализационный насос одноступенчатый центробежный. </t>
  </si>
  <si>
    <t>ОГЭ-Электрооборудование-Вспом. оборуд.-Насосы-УВП-Воздуходувные насосы. G85WFB</t>
  </si>
  <si>
    <t>ОГЭ-Электрооборудование-Вспом. оборуд.-Насосы-УВП-Установка дозирования бисульфита натрия, 
1. смеситель
2. насос дозирующий J14WPD</t>
  </si>
  <si>
    <t>ОГЭ-Электрооборудование-Вспом. оборуд.-Насосы-УВП-Дозирующая станция полиэлектролита, насос. J23WPD</t>
  </si>
  <si>
    <t>ОГЭ-Электрооборудование-Вспом. оборуд.-Насосы-УВП-Дозирующая станция полиэлектролита, насос. J20WPD</t>
  </si>
  <si>
    <t>ОГЭ-Электрооборудование-Вспом. оборуд.-Насосы-УВП-Дозирующая станция полиэлектролита, насос. F75WPD</t>
  </si>
  <si>
    <t>ОГЭ-Электрооборудование-Вспом. оборуд.-Насосы-УВП-Дозирующая станция перекиси водорода, насос. G30WPD</t>
  </si>
  <si>
    <t>ОГЭ-Электрооборудование-Вспом. оборуд.-Насосы-УВП-Дозирующая станция H2SO4 98%,
насос дозирующий мембранный. G31WPD</t>
  </si>
  <si>
    <t>ОГЭ-Электрооборудование-Вспом. оборуд.-Насосы-УВП-Дозирующая станция H2SO4 98%, насос дозирующий. J12WPD</t>
  </si>
  <si>
    <t>ОГЭ-Электрооборудование-Вспом. оборуд.-Насосы-УВП-Дозирующая станция H2SO4 98%, насос дозирующий. J28WPD</t>
  </si>
  <si>
    <t>ОГЭ-Электрооборудование-Вспом. оборуд.-Насосы-УВП-Дозирующая станция H2SO4 98%, насос дозировочный. G34WPD</t>
  </si>
  <si>
    <t>ОГЭ-Электрооборудование-Вспом. оборуд.-Насосы-УВП-Дозирующая станция H2SO4 98%, насос дозировочный. G51WPD</t>
  </si>
  <si>
    <t>ОГЭ-Электрооборудование-Вспом. оборуд.-Насосы-УВП-Дозирующая станция H2SO4 98%, насос дозировочный. G61WPD</t>
  </si>
  <si>
    <t>ОГЭ-Электрооборудование-Вспом. оборуд.-Насосы-УВП-Дозирующая станция H2SO4 98%, насос дозировочный. G60WPD</t>
  </si>
  <si>
    <t>ОГЭ-Электрооборудование-Вспом. оборуд.-Насосы-УВП-Дозирующая станция H2SO4 98%, насос дозировочный. G29WPD</t>
  </si>
  <si>
    <t>ОГЭ-Электрооборудование-Вспом. оборуд.-Насосы-УВП-Дозирующая станция реагента, насос дозировочный. G57WPD</t>
  </si>
  <si>
    <t>ОГЭ-Электрооборудование-Вспом. оборуд.-Насосы-УВП-Дозирующая станция реагента, насос дозировочный. G58WPD</t>
  </si>
  <si>
    <t>ОГЭ-Электрооборудование-Вспом. оборуд.-Насосы-УВП-Дозирующая станция реагента, насос дозировочный. G59WPD</t>
  </si>
  <si>
    <t>ОГЭ-Электрооборудование-Вспом. оборуд.-Насосы-УВП-Дозирующая станция реагента, насос дозировочный. G56WPD</t>
  </si>
  <si>
    <t>ОГЭ-Электрооборудование-Вспом. оборуд.-Насосы-УВП-Дозирующая станция антискаланта, насос дозировочный. G76WPD</t>
  </si>
  <si>
    <t>ОГЭ-Электрооборудование-Вспом. оборуд.-Насосы-УВП-Дозирующая станция NaOH-50%, насос дозировочный. G35WPD</t>
  </si>
  <si>
    <t>ОГЭ-Электрооборудование-Вспом. оборуд.-Насосы-УВП-Дозирующая станция NaOH-50%, насос дозировочный. G37WPD</t>
  </si>
  <si>
    <t>ОГЭ-Электрооборудование-Вспом. оборуд.-Насосы-УВП-Дозирующая станция NaOH-50%, насос дозировочный. G28WPD</t>
  </si>
  <si>
    <t>ОГЭ-Электрооборудование-Вспом. оборуд.-Насосы-УВП-Дозирующая станция FeCl3, насос дозировочный. G36WPD</t>
  </si>
  <si>
    <t>ОГЭ-Электрооборудование-Вспом. оборуд.-Насосы-УВП-Дозирующая станция гипохлорид
натрия 10%, насос дозировочный. G39WPD</t>
  </si>
  <si>
    <t>ОГЭ-Электрооборудование-Вспом. оборуд.-Насосы-УВП-Дозирующая станция гипохлорид
натрия 10%, насос дозировочный. G40WPD</t>
  </si>
  <si>
    <t>ОГЭ-Электрооборудование-Вспом. оборуд.-Насосы-УВП-Дозирующая станция антискаланта, насос дозировочный. G67WPD</t>
  </si>
  <si>
    <t>ОГЭ-Электрооборудование-Вспом. оборуд.-Насосы-УВП-Дозирующая станция антискаланта, насос дозировочный. G68WPD</t>
  </si>
  <si>
    <t>ОГЭ-Электрооборудование-Вспом. оборуд.-Насосы-УВП-Дозирующая станция антискаланта, насос дозировочный. G69WPD</t>
  </si>
  <si>
    <t>ОГЭ-Электрооборудование-Вспом. оборуд.-Насосы-УВП-система дозирования сульфата железа, насос. J77WPD</t>
  </si>
  <si>
    <t>ОГЭ-Электрооборудование-Вспом. оборуд.-Насосы-УВП-система дозирования деэмульгатора, насос. J11WPD</t>
  </si>
  <si>
    <t>ОГЭ-Электрооборудование-Вспом. оборуд.-Насосы-УВП-Cистема дозирования извести:
шнековый конвеер G81WTS</t>
  </si>
  <si>
    <t>ОГЭ-Электрооборудование-Вспом. оборуд.-Насосы-УВП-Подготовительный бак диаметр 1000мм.
с мешалкой. J14WTK</t>
  </si>
  <si>
    <t xml:space="preserve">ОГЭ-Электрооборудование-Вспом. оборуд.-Насосы-УВП-Перекачиваюшие насосы. J14WPU </t>
  </si>
  <si>
    <t xml:space="preserve">ОГЭ-Электрооборудование-Вспом. оборуд.-Насосы-УВП-Дозировочный бак диаметр 1000 мм.
с мешалкой G77WTK  </t>
  </si>
  <si>
    <t xml:space="preserve">ОГЭ-Электрооборудование-Вспом. оборуд.-Насосы-УВП-Дозировочные насосы. G77WPD </t>
  </si>
  <si>
    <t>ОГЭ-Электрооборудование-Вспом. оборуд.-Насосы-УВП-Мотор гидровлической системы. J23WPF</t>
  </si>
  <si>
    <t xml:space="preserve">ОГЭ-Электрооборудование-Вспом. оборуд.-Насосы-УВП-Мотор быстрой системы. </t>
  </si>
  <si>
    <t xml:space="preserve">ОГЭ-Электрооборудование-Вспом. оборуд.-Насосы-УВП-Машина промывки GHP 5-55. </t>
  </si>
  <si>
    <t>ОГЭ-Электрооборудование-Вспом. оборуд.-Насосы-УВП-Миксер осветлителя.
Диаметр лопастей 900 мм J20WMX</t>
  </si>
  <si>
    <t>ОГЭ-Электрооборудование-Вспом. оборуд.-Насосы-УВП-Миксер осветлителя.
Диаметр лопастей 900 мм J20WTR</t>
  </si>
  <si>
    <t>ОГЭ-Электрооборудование-Вспом. оборуд.-Насосы-УВП-Миксер осветлителя.
Диаметр крыльчатки 450 мм. F75WMX</t>
  </si>
  <si>
    <t>ОГЭ-Электрооборудование-Вспом. оборуд.-Насосы-УВП-Мешалка.  Диаметр импеллера 1650 мм. J02WMX</t>
  </si>
  <si>
    <t>ОГЭ-Электрооборудование-Вспом. оборуд.-Насосы-УВП-Мешалка.  Диаметр импеллера 1100 мм. J03WMX</t>
  </si>
  <si>
    <t>ОГЭ-Электрооборудование-Вспом. оборуд.-Насосы-УВП-Мешалка.  Диаметр импеллера 800 мм, длина вала 4000 мм. J11WMX</t>
  </si>
  <si>
    <t>ОГЭ-Электрооборудование-Вспом. оборуд.-Насосы-УВП-Мешалка.  Диаметр импеллера 1100 мм. J01WMX</t>
  </si>
  <si>
    <t>ОГЭ-Электрооборудование-Вспом. оборуд.-Насосы-УВП-Мешалка.  Диаметр импеллера 400 мм. J12WMX01</t>
  </si>
  <si>
    <t>ОГЭ-Электрооборудование-Вспом. оборуд.-Насосы-УВП-Мешалка.  Диаметр импеллера 1100 мм. J12WMX02</t>
  </si>
  <si>
    <t>ОГЭ-Электрооборудование-Вспом. оборуд.-Насосы-УВП-Мешалка.  Диаметр импеллера 1100 мм. J13WMX</t>
  </si>
  <si>
    <t>ОГЭ-Электрооборудование-Вспом. оборуд.-Насосы-УВП-Мешалка.  Диаметр импеллера 1100 мм. J28WMX</t>
  </si>
  <si>
    <t>ОГЭ-Электрооборудование-Вспом. оборуд.-Насосы-УВП-Мешалка.  Диаметр импеллера 1100 мм. F42WMX</t>
  </si>
  <si>
    <t>ОГЭ-Электрооборудование-Вспом. оборуд.-Насосы-УВП-Мешалка.  Диаметр импеллера 400 мм. G28WMX</t>
  </si>
  <si>
    <t>ОГЭ-Электрооборудование-Вспом. оборуд.-Насосы-УВП-Мешалка.  Диаметр импеллера 500 мм. G29WMX</t>
  </si>
  <si>
    <t>ОГЭ-Электрооборудование-Вспом. оборуд.-Насосы-УВП-Мешалка.  Диаметр импеллера 1100 мм. G52WMX</t>
  </si>
  <si>
    <t>ОГЭ-Электрооборудование-Вспом. оборуд.-Насосы-УВП-Мешалка.  Диаметр импеллера 400 мм. G66WMX</t>
  </si>
  <si>
    <t>ОГЭ-Электрооборудование-Вспом. оборуд.-Насосы-УВП-Мешалка.  Диаметр импеллера 400 мм G56WMX</t>
  </si>
  <si>
    <t>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</si>
  <si>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</si>
  <si>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</si>
  <si>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</si>
  <si>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t>
  </si>
  <si>
    <t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</si>
  <si>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t>
  </si>
  <si>
    <t>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</si>
  <si>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</si>
  <si>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</si>
  <si>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t>
  </si>
  <si>
    <t>ОГЭ-Электрооборудование-Вспом. оборуд.-Насосы-Фильтры-УВП-фильтр самоочищающий G85WFC</t>
  </si>
  <si>
    <t>ОГЭ-Электрооборудование-Вспом. оборуд.-Насосы-Фильтры-УВП-фильтр самоочищающий G16WFC</t>
  </si>
  <si>
    <t>ОГЭ-Электрооборудование-Вспом. оборуд.-Насосы-Фильтры-УВП-картриджный фильтр, 9 картриджей G61WFB</t>
  </si>
  <si>
    <t>ОГЭ-Электрооборудование-Вспом. оборуд.-Насосы-Фильтры-УВП-картриджный фильтр, 7 картриджей G60WFB</t>
  </si>
  <si>
    <t>ОГЭ-Электрооборудование-Вспом. оборуд.-Насосы-Фильтры-УВП-картриджный фильтр, 7 картриджей G66WFB</t>
  </si>
  <si>
    <t>ОГЭ-Электрооборудование-Вспом. оборуд.-Насосы-Фильтры-УВП-картриджный фильтр, 15 картриджей G56WFB</t>
  </si>
  <si>
    <t>ОГЭ-Электрооборудование-Вспом. оборуд.-Насосы-Фильтры-УВП-пресс фильтр J23WPF</t>
  </si>
  <si>
    <t>ОГЭ-Электрооборудование-Вспом. оборуд.-Насосы-Фильтры-УВП - (Хозяйственно-питьевой водопровод В1); вентиляция П5-Фильтр сетчатый из латуни</t>
  </si>
  <si>
    <t>ОГЭ-Электрооборудование-Вспом. оборуд.-Насосы-Фильтры-УВП - (Хозяйственно-питьевой водопровод В1); вентиляция П5-Фильтр воздушный</t>
  </si>
  <si>
    <t>ОГЭ-Электрооборудование-Вспом. оборуд.-Насосы-Фильтры-УВП - (Хозяйственно-питьевой водопровод В1); вентиляция П5-пресс фильтр</t>
  </si>
  <si>
    <t>ОГЭ-Электрооборудование-Вспом. оборуд.-Насосы-Фильтры-УВП - (Хозяйственно-питьевой водопровод В1); вентиляция П5-Фильтр самоочищающий</t>
  </si>
  <si>
    <t>ОГЭ-Электрооборудование-Вспом. оборуд.-Насосы-Фильтры-УВП - (Хозяйственно-питьевой водопровод В1); вентиляция П5-Картриджный фильтр</t>
  </si>
  <si>
    <t>ОГЭ-Электрооборудование-прочее-Прочее</t>
  </si>
  <si>
    <t>Транспортный отдел-Транспортный отдел-Легковые автомобили-Прочее</t>
  </si>
  <si>
    <t>Транспортный отдел-Транспортный отдел-Автобусы-Прочее</t>
  </si>
  <si>
    <t>Транспортный отдел-Транспортный отдел-Грузовые автомобили-Прочее</t>
  </si>
  <si>
    <t>Транспортный отдел-Транспортный отдел-Прочее-Прочее</t>
  </si>
  <si>
    <t>ЛПЦ-АТТТ-ЛПЦ-АТТТ-Пост-1-Загрузочная тележка для рулонов</t>
  </si>
  <si>
    <t>ЛПЦ-АТТТ-ЛПЦ-АТТТ-Пост-1-Стеллажи для хранения рулонов ГК НО с блокирующими роликами</t>
  </si>
  <si>
    <t>ЛПЦ-АТТТ-ЛПЦ-АТТТ-Пост-1-Установка измерения наружного диаметра и ширины рулона</t>
  </si>
  <si>
    <t>ЛПЦ-АТТТ-ЛПЦ-АТТТ-Пост-1-Разматыватель</t>
  </si>
  <si>
    <t>ЛПЦ-АТТТ-ЛПЦ-АТТТ-Пост-1-Прижимной ролик</t>
  </si>
  <si>
    <t>ЛПЦ-АТТТ-ЛПЦ-АТТТ-Пост-1-Противоизломный ролик</t>
  </si>
  <si>
    <t>ЛПЦ-АТТТ-ЛПЦ-АТТТ-Пост-1-Устройство демонтажа противоизломного ролика</t>
  </si>
  <si>
    <t>ЛПЦ-АТТТ-ЛПЦ-АТТТ-Пост-1-Выносная несущая опора барабана разматывателя</t>
  </si>
  <si>
    <t>ЛПЦ-АТТТ-ЛПЦ-АТТТ-Пост-1-Заправочный стол</t>
  </si>
  <si>
    <t>ЛПЦ-АТТТ-ЛПЦ-АТТТ-Пост-1-(стол отгибателя)</t>
  </si>
  <si>
    <t>ЛПЦ-АТТТ-ЛПЦ-АТТТ-Пост-1-Правильная машина с тянущими роликами</t>
  </si>
  <si>
    <t>ЛПЦ-АТТТ-ЛПЦ-АТТТ-Пост-1-Устройство для снятия роликов правильной машины</t>
  </si>
  <si>
    <t>ЛПЦ-АТТТ-ЛПЦ-АТТТ-Пост-1-Датчик системы контроля центрального положения</t>
  </si>
  <si>
    <t>ЛПЦ-АТТТ-ЛПЦ-АТТТ-Пост-1-Система для измерения толщины полосы (Hithix)</t>
  </si>
  <si>
    <t>ЛПЦ-АТТТ-ЛПЦ-АТТТ-Пост-1-Боковые направляющие №1</t>
  </si>
  <si>
    <t>ЛПЦ-АТТТ-ЛПЦ-АТТТ-Пост-1-Входные обрезные ножницы с тянущими роликами</t>
  </si>
  <si>
    <t>ЛПЦ-АТТТ-ЛПЦ-АТТТ-Пост-1-Устройство для замены ножей</t>
  </si>
  <si>
    <t>ЛПЦ-АТТТ-ЛПЦ-АТТТ-Пост-1-Система транспортировки обрези на входе</t>
  </si>
  <si>
    <t>ЛПЦ-АТТТ-ЛПЦ-АТТТ-Пост-1-Аспирационная система вытяжки пылевидной окалины (ось №38)</t>
  </si>
  <si>
    <t>ЛПЦ-АТТТ-ЛПЦ-АТТТ-Пост-1-Трубопроводы аспирационной системы входном участке</t>
  </si>
  <si>
    <t>ЛПЦ-АТТТ-ЛПЦ-АТТТ-Пост-1-Транспортный рольганг №1</t>
  </si>
  <si>
    <t>ЛПЦ-АТТТ-ЛПЦ-АТТТ-Пост-1-Транспортный рольганг №2</t>
  </si>
  <si>
    <t>ЛПЦ-АТТТ-ЛПЦ-АТТТ-Пост-1-Тянущие ролики</t>
  </si>
  <si>
    <t>ЛПЦ-АТТТ-ЛПЦ-АТТТ-Пост-1-Боковые направляющие №2</t>
  </si>
  <si>
    <t>ЛПЦ-АТТТ-ЛПЦ-АТТТ-Пост-1-Конический ножницы</t>
  </si>
  <si>
    <t>ЛПЦ-АТТТ-ЛПЦ-АТТТ-Пост-1-Транспортный рольганг №3</t>
  </si>
  <si>
    <t>ЛПЦ-АТТТ-ЛПЦ-АТТТ-Пост-1-Транспортный рольганг №4</t>
  </si>
  <si>
    <t>ЛПЦ-АТТТ-ЛПЦ-АТТТ-Пост-1-Транспортный рольганг №5</t>
  </si>
  <si>
    <t>ЛПЦ-АТТТ-ЛПЦ-АТТТ-Пост-1-Центрирующий тянущий ролик</t>
  </si>
  <si>
    <t>ЛПЦ-АТТТ-ЛПЦ-АТТТ-Пост-1-Центрирующее устройство</t>
  </si>
  <si>
    <t>ЛПЦ-АТТТ-ЛПЦ-АТТТ-Пост-2 -Секция обратной промывки</t>
  </si>
  <si>
    <t>ЛПЦ-АТТТ-ЛПЦ-АТТТ-Пост-2 -Набор ванн травления</t>
  </si>
  <si>
    <t>ЛПЦ-АТТТ-ЛПЦ-АТТТ-Пост-2 -Ванна промывки с системой рециркуляции</t>
  </si>
  <si>
    <t>ЛПЦ-АТТТ-ЛПЦ-АТТТ-Пост-2 -Резервуар для конденсата</t>
  </si>
  <si>
    <t>ЛПЦ-АТТТ-ЛПЦ-АТТТ-Пост-2 -Резервуар для отработанной воды с ванн промывки и скруббера</t>
  </si>
  <si>
    <t>ЛПЦ-АТТТ-ЛПЦ-АТТТ-Пост-2 -Отжимные ролики с пневмосистемой регулировки давления</t>
  </si>
  <si>
    <t>ЛПЦ-АТТТ-ЛПЦ-АТТТ-Пост-2 -Система центрирования №3</t>
  </si>
  <si>
    <t>ЛПЦ-АТТТ-ЛПЦ-АТТТ-Пост-2 -Система вытяжки и очистки газов и пара</t>
  </si>
  <si>
    <t>ЛПЦ-АТТТ-ЛПЦ-АТТТ-Пост-2 -Трубопроводы подачи пара, воды (питьевой, деминерализованной, технической, охлаждающей, отработанной), кислоты.</t>
  </si>
  <si>
    <t>ЛПЦ-АТТТ-ЛПЦ-АТТТ-Пост-2 -Приборы учета, давления и т.д.</t>
  </si>
  <si>
    <t>ЛПЦ-АТТТ-ЛПЦ-АТТТ-Пост-2 -(система КИПиА)</t>
  </si>
  <si>
    <t>ЛПЦ-АТТТ-ЛПЦ-АТТТ-Пост-2 -Сушильное устройство</t>
  </si>
  <si>
    <t>ЛПЦ-АТТТ-ЛПЦ-АТТТ-Пост-2 -Баки ингибитора травления и промывки с насосами подачи</t>
  </si>
  <si>
    <t>ЛПЦ-АТТТ-ЛПЦ-АТТТ-Пост-2 -Узел боковых направляющих №4</t>
  </si>
  <si>
    <t>ЛПЦ-АТТТ-ЛПЦ-АТТТ-Пост-2 -Блок тянущего ролика №3</t>
  </si>
  <si>
    <t>ЛПЦ-АТТТ-ЛПЦ-АТТТ-Пост-2 -Корзиночный роликовый сектор на входе/выходе</t>
  </si>
  <si>
    <t>ЛПЦ-АТТТ-ЛПЦ-АТТТ-Пост-2 -Транспортные рольганги накопителя</t>
  </si>
  <si>
    <t>ЛПЦ-АТТТ-ЛПЦ-АТТТ-Пост-2 -Выходной корзиночный роликовый зубчатый сектор с боковыми проводками</t>
  </si>
  <si>
    <t>ЛПЦ-АТТТ-ЛПЦ-АТТТ-Пост-2 -Тянущий ролик №4</t>
  </si>
  <si>
    <t>ЛПЦ-АТТТ-ЛПЦ-АТТТ-Пост-2 -Выходные обрезные ножницы</t>
  </si>
  <si>
    <t>ЛПЦ-АТТТ-ЛПЦ-АТТТ-Пост-2 -Система транспортировки обрези и проб на выходе</t>
  </si>
  <si>
    <t>ЛПЦ-АТТТ-ЛПЦ-АТТТ-Пост-2 -Центрирующий тянущий ролик</t>
  </si>
  <si>
    <t>ЛПЦ-АТТТ-ЛПЦ-АТТТ-Пост-2 -Центрирующее устройство №4</t>
  </si>
  <si>
    <t>ЛПЦ-АТТТ-ЛПЦ-АТТТ-Пост-2 -Боковые направляющие №5</t>
  </si>
  <si>
    <t>ЛПЦ-АТТТ-ЛПЦ-АТТТ-Пост-2 -Кромкообрезные ножницы с устройством отведения обрези и крошитель обрези</t>
  </si>
  <si>
    <t>ЛПЦ-АТТТ-ЛПЦ-АТТТ-Пост-2 -Ленточный конвейер</t>
  </si>
  <si>
    <t>ЛПЦ-АТТТ-ЛПЦ-АТТТ-Пост-2 -Горизонтальный стол</t>
  </si>
  <si>
    <t>ЛПЦ-АТТТ-ЛПЦ-АТТТ-Пост-2 -Транспортный рольганг №6</t>
  </si>
  <si>
    <t>ЛПЦ-АТТТ-ЛПЦ-АТТТ-Пост-2 -Двойной тянущий ролик</t>
  </si>
  <si>
    <t>ЛПЦ-АТТТ-ЛПЦ-АТТТ-Пост-2 -Промасливающая машина с электростатическим действием</t>
  </si>
  <si>
    <t>ЛПЦ-АТТТ-ЛПЦ-АТТТ-Пост-2 -Система контроля положения кромки</t>
  </si>
  <si>
    <t>ЛПЦ-АТТТ-ЛПЦ-АТТТ-Пост-2 -Выходной отклоняющий полосу вниз ролик с заправочным столом</t>
  </si>
  <si>
    <t>ЛПЦ-АТТТ-ЛПЦ-АТТТ-Пост-2 -Основание и привод натяжной моталки</t>
  </si>
  <si>
    <t>ЛПЦ-АТТТ-ЛПЦ-АТТТ-Пост-2 -Прижимной ролик натяжной моталки</t>
  </si>
  <si>
    <t>ЛПЦ-АТТТ-ЛПЦ-АТТТ-Пост-2 -Ременный захлестыватель</t>
  </si>
  <si>
    <t>ЛПЦ-АТТТ-ЛПЦ-АТТТ-Пост-2 -Выходная тележка для рулонов</t>
  </si>
  <si>
    <t>ЛПЦ-АТТТ-ЛПЦ-АТТТ-Пост-2 -Пластиковые прокладки для стеллажей хранения</t>
  </si>
  <si>
    <t>ЛПЦ-АТТТ-ЛПЦ-АТТТ-Пост-2 -Весы для рулонов на выходе</t>
  </si>
  <si>
    <t>ЛПЦ-АТТТ-ЛПЦ-АТТТ-Пост-2 -Устройство для ручной обвязки рулонов</t>
  </si>
  <si>
    <t>ЛПЦ-АТТТ-ЛПЦ-АТТТ-Прочее-Прочее</t>
  </si>
  <si>
    <t>ЛПЦ-РСХП-ЛПЦ-РСХП-Пост-1-Система измерения внешнего диаметра и ширины рулона</t>
  </si>
  <si>
    <t>ЛПЦ-РСХП-ЛПЦ-РСХП-Пост-1-Тележка для рулонов разматывателя</t>
  </si>
  <si>
    <t>ЛПЦ-РСХП-ЛПЦ-РСХП-Пост-1-Основание разматывателя</t>
  </si>
  <si>
    <t>ЛПЦ-РСХП-ЛПЦ-РСХП-Пост-1-Выносная опора</t>
  </si>
  <si>
    <t>ЛПЦ-РСХП-ЛПЦ-РСХП-Пост-1-Прижимной ролик разматывателя</t>
  </si>
  <si>
    <t>ЛПЦ-РСХП-ЛПЦ-РСХП-Пост-1-Комплект пластиковых прокладок для стеллажей</t>
  </si>
  <si>
    <t>ЛПЦ-РСХП-ЛПЦ-РСХП-Пост-1-Устройство ручной обвязки рулонов</t>
  </si>
  <si>
    <t>ЛПЦ-РСХП-ЛПЦ-РСХП-Пост-1-Тележка для рулонов входной натяжной моталки</t>
  </si>
  <si>
    <t xml:space="preserve">ЛПЦ-РСХП-ЛПЦ-РСХП-Пост-1-Направляющий щиток </t>
  </si>
  <si>
    <t>ЛПЦ-РСХП-ЛПЦ-РСХП-Пост-1-Опора выходного толщиномера</t>
  </si>
  <si>
    <t>ЛПЦ-РСХП-ЛПЦ-РСХП-Пост-1-Обрезные ножницы</t>
  </si>
  <si>
    <t>ЛПЦ-РСХП-ЛПЦ-РСХП-Пост-1-Профилометр</t>
  </si>
  <si>
    <t xml:space="preserve">ЛПЦ-РСХП-ЛПЦ-РСХП-Пост-1-Тележка для рулонов выходного натяжного уст-ва </t>
  </si>
  <si>
    <t>ЛПЦ-РСХП-ЛПЦ-РСХП-Пост-1-Свободное устройство свободного натяжения</t>
  </si>
  <si>
    <t>ЛПЦ-РСХП-ЛПЦ-РСХП-Пост-1-Устройство перевалки рабочих валков</t>
  </si>
  <si>
    <t>ЛПЦ-РСХП-ЛПЦ-РСХП-Пост-1-Устройство для перевалки опорных валков</t>
  </si>
  <si>
    <t>ЛПЦ-РСХП-ЛПЦ-РСХП-Пост-1-Блок для центрирования полосы</t>
  </si>
  <si>
    <t>ЛПЦ-РСХП-ЛПЦ-РСХП-Пост-1-Набор боковых направляющих</t>
  </si>
  <si>
    <t>ЛПЦ-РСХП-ЛПЦ-РСХП-Пост-1-Весы для рулонов</t>
  </si>
  <si>
    <t>ЛПЦ-РСХП-ЛПЦ-РСХП-Пост-1-Набор закладных пластин</t>
  </si>
  <si>
    <t>ЛПЦ-РСХП-ЛПЦ-РСХП-Пост-1-Щиток от забуривания с воздушными протирами</t>
  </si>
  <si>
    <t>ЛПЦ-РСХП-ЛПЦ-РСХП-Пост-1-Отводящее устройство на выходе</t>
  </si>
  <si>
    <t>ЛПЦ-РСХП-ЛПЦ-РСХП-Пост-1-Набор тензодатчиков</t>
  </si>
  <si>
    <t>ЛПЦ-РСХП-ЛПЦ-РСХП-Прочее-Прочее</t>
  </si>
  <si>
    <t>ЛПЦ-АНГЦ-ЛПЦ-АНГЦ-Пост-1-Набор стеллажей для хранения рулонов с блокирующими роликами</t>
  </si>
  <si>
    <t>ЛПЦ-АНГЦ-ЛПЦ-АНГЦ-Пост-1-Входная тележка для рулонов</t>
  </si>
  <si>
    <t>ЛПЦ-АНГЦ-ЛПЦ-АНГЦ-Пост-1-Рама – система измерения ширины и внеш. диаметра рулонов №1 и №2</t>
  </si>
  <si>
    <t>ЛПЦ-АНГЦ-ЛПЦ-АНГЦ-Пост-1-Разматыватель</t>
  </si>
  <si>
    <t>ЛПЦ-АНГЦ-ЛПЦ-АНГЦ-Пост-1-Прижимной ролик разматывателя</t>
  </si>
  <si>
    <t>ЛПЦ-АНГЦ-ЛПЦ-АНГЦ-Пост-1-Выносная опора на входе №1 и №2</t>
  </si>
  <si>
    <t>ЛПЦ-АНГЦ-ЛПЦ-АНГЦ-Пост-1-Стол отгибателя</t>
  </si>
  <si>
    <t>ЛПЦ-АНГЦ-ЛПЦ-АНГЦ-Пост-1-Узел правильной машины</t>
  </si>
  <si>
    <t>ЛПЦ-АНГЦ-ЛПЦ-АНГЦ-Пост-1-Привод правильной машины и тянущего ролика</t>
  </si>
  <si>
    <t>ЛПЦ-АНГЦ-ЛПЦ-АНГЦ-Пост-1-Система контроля центрального положения полосы №1 и №2</t>
  </si>
  <si>
    <t>ЛПЦ-АНГЦ-ЛПЦ-АНГЦ-Пост-1-Транспортный ленточный конвейер на входе</t>
  </si>
  <si>
    <t>ЛПЦ-АНГЦ-ЛПЦ-АНГЦ-Пост-1-Рама толщиномера №1 и №2</t>
  </si>
  <si>
    <t>ЛПЦ-АНГЦ-ЛПЦ-АНГЦ-Пост-1-Двойные ножницы с верхним резом</t>
  </si>
  <si>
    <t>ЛПЦ-АНГЦ-ЛПЦ-АНГЦ-Пост-1-Тележка для транспортировки обрези на входе</t>
  </si>
  <si>
    <t>ЛПЦ-АНГЦ-ЛПЦ-АНГЦ-Пост-1-Ролик тянущий, отклоняющий полосу вниз</t>
  </si>
  <si>
    <t>ЛПЦ-АНГЦ-ЛПЦ-АНГЦ-Пост-1-Верхний сходящийся проводковый стол</t>
  </si>
  <si>
    <t>ЛПЦ-АНГЦ-ЛПЦ-АНГЦ-Пост-1-Нижний ленточный конвейер</t>
  </si>
  <si>
    <t>ЛПЦ-АНГЦ-ЛПЦ-АНГЦ-Пост-1-Сварочная машина</t>
  </si>
  <si>
    <t>ЛПЦ-АНГЦ-ЛПЦ-АНГЦ-Пост-1-Высечной пресс</t>
  </si>
  <si>
    <t>ЛПЦ-АНГЦ-ЛПЦ-АНГЦ-Пост-1-Опорные столы до/после сварочной машины</t>
  </si>
  <si>
    <t>ЛПЦ-АНГЦ-ЛПЦ-АНГЦ-Пост-1-Натяжное устройство №1       (3 ролика)</t>
  </si>
  <si>
    <t>ЛПЦ-АНГЦ-ЛПЦ-АНГЦ-Пост-1-Натяжное устройство №1</t>
  </si>
  <si>
    <t>ЛПЦ-АНГЦ-ЛПЦ-АНГЦ-Пост-1-(2 ролика)</t>
  </si>
  <si>
    <t>ЛПЦ-АНГЦ-ЛПЦ-АНГЦ-Пост-1-Отклоняющий ролик №1,2</t>
  </si>
  <si>
    <t>ЛПЦ-АНГЦ-ЛПЦ-АНГЦ-Пост-1-Центрирующее устройство №1</t>
  </si>
  <si>
    <t>ЛПЦ-АНГЦ-ЛПЦ-АНГЦ-Пост-1-Центрирующее устройство №2</t>
  </si>
  <si>
    <t>ЛПЦ-АНГЦ-ЛПЦ-АНГЦ-Пост-1-Центрирующее устройство №3</t>
  </si>
  <si>
    <t>ЛПЦ-АНГЦ-ЛПЦ-АНГЦ-Пост-1-Неподвижное основание с роликами для входного накопителя</t>
  </si>
  <si>
    <t>ЛПЦ-АНГЦ-ЛПЦ-АНГЦ-Пост-2 -Натяжное устройство №3</t>
  </si>
  <si>
    <t>ЛПЦ-АНГЦ-ЛПЦ-АНГЦ-Пост-2 -Блок тензометрических роликов</t>
  </si>
  <si>
    <t>ЛПЦ-АНГЦ-ЛПЦ-АНГЦ-Пост-2 -Заправочный стол на входе печи</t>
  </si>
  <si>
    <t>ЛПЦ-АНГЦ-ЛПЦ-АНГЦ-Пост-2 -Поворотный ролик с прижимным роликом</t>
  </si>
  <si>
    <t>ЛПЦ-АНГЦ-ЛПЦ-АНГЦ-Пост-2 -Бак водяного охлаждения</t>
  </si>
  <si>
    <t>ЛПЦ-АНГЦ-ЛПЦ-АНГЦ-Пост-2 -Рециркуляционный бак водяного охлаждения</t>
  </si>
  <si>
    <t>ЛПЦ-АНГЦ-ЛПЦ-АНГЦ-Пост-2 -Система сушилки холодным воздухом №1</t>
  </si>
  <si>
    <t>ЛПЦ-АНГЦ-ЛПЦ-АНГЦ-Пост-2 -Центрирующее устройство №4</t>
  </si>
  <si>
    <t>ЛПЦ-АНГЦ-ЛПЦ-АНГЦ-Пост-2 -Центрирующее устройство №5</t>
  </si>
  <si>
    <t>ЛПЦ-АНГЦ-ЛПЦ-АНГЦ-Пост-2 -Центрирующее устройство №6</t>
  </si>
  <si>
    <t>ЛПЦ-АНГЦ-ЛПЦ-АНГЦ-Пост-2 -Отклоняющий ролик №3</t>
  </si>
  <si>
    <t>ЛПЦ-АНГЦ-ЛПЦ-АНГЦ-Пост-2 -Отклоняющие ролики №4-№5</t>
  </si>
  <si>
    <t>ЛПЦ-АНГЦ-ЛПЦ-АНГЦ-Пост-2 -Индукционная ванна цинкования</t>
  </si>
  <si>
    <t>ЛПЦ-АНГЦ-ЛПЦ-АНГЦ-Пост-2 -Основания с устройствами погружного/стабилизирующе-го ролика</t>
  </si>
  <si>
    <t>ЛПЦ-АНГЦ-ЛПЦ-АНГЦ-Пост-2 -Устройство для измерения веса холодного покрытия</t>
  </si>
  <si>
    <t>ЛПЦ-АНГЦ-ЛПЦ-АНГЦ-Пост-2 -Натяжное устройство №4</t>
  </si>
  <si>
    <t>ЛПЦ-АНГЦ-ЛПЦ-АНГЦ-Пост-2 -Натяжное устройство №5</t>
  </si>
  <si>
    <t>ЛПЦ-АНГЦ-ЛПЦ-АНГЦ-Пост-2 -Натяжное устройство №6</t>
  </si>
  <si>
    <t>ЛПЦ-АНГЦ-ЛПЦ-АНГЦ-Пост-2 -Станины дрессировочной клети</t>
  </si>
  <si>
    <t>ЛПЦ-АНГЦ-ЛПЦ-АНГЦ-Пост-2 -Устройство перевалки рабочих валков</t>
  </si>
  <si>
    <t>ЛПЦ-АНГЦ-ЛПЦ-АНГЦ-Пост-2 -Набор отжимных роликов</t>
  </si>
  <si>
    <t>ЛПЦ-АНГЦ-ЛПЦ-АНГЦ-Пост-2 -Вентилятор сушилки холодным воздухом №2</t>
  </si>
  <si>
    <t>ЛПЦ-АНГЦ-ЛПЦ-АНГЦ-Пост-2 -Правильно растяжная машина</t>
  </si>
  <si>
    <t>ЛПЦ-АНГЦ-ЛПЦ-АНГЦ-Пост-2 -Воздуховод сушилки холодным воздухом</t>
  </si>
  <si>
    <t>ЛПЦ-АНГЦ-ЛПЦ-АНГЦ-Пост-3-Натяжное устройство №7</t>
  </si>
  <si>
    <t>ЛПЦ-АНГЦ-ЛПЦ-АНГЦ-Пост-3-Натяжное устройство №8</t>
  </si>
  <si>
    <t>ЛПЦ-АНГЦ-ЛПЦ-АНГЦ-Пост-3-Центрирующее устройство №7</t>
  </si>
  <si>
    <t>ЛПЦ-АНГЦ-ЛПЦ-АНГЦ-Пост-3-Центрирующее устройство №8</t>
  </si>
  <si>
    <t>ЛПЦ-АНГЦ-ЛПЦ-АНГЦ-Пост-3-Горизонтальная станция инспектирования</t>
  </si>
  <si>
    <t>ЛПЦ-АНГЦ-ЛПЦ-АНГЦ-Пост-3-Отклоняющий ролик №6</t>
  </si>
  <si>
    <t>ЛПЦ-АНГЦ-ЛПЦ-АНГЦ-Пост-3-Отклоняющий ролик №7</t>
  </si>
  <si>
    <t>ЛПЦ-АНГЦ-ЛПЦ-АНГЦ-Пост-3-Отклоняющий ролик №8</t>
  </si>
  <si>
    <t>ЛПЦ-АНГЦ-ЛПЦ-АНГЦ-Пост-3-Промасливающая машина электростатического действия</t>
  </si>
  <si>
    <t>ЛПЦ-АНГЦ-ЛПЦ-АНГЦ-Пост-3-Выходные ножницы верхнего реза</t>
  </si>
  <si>
    <t>ЛПЦ-АНГЦ-ЛПЦ-АНГЦ-Пост-3-Система сброса обрези</t>
  </si>
  <si>
    <t>ЛПЦ-АНГЦ-ЛПЦ-АНГЦ-Пост-3-Выходной ленточный конвейер №1</t>
  </si>
  <si>
    <t>ЛПЦ-АНГЦ-ЛПЦ-АНГЦ-Пост-3-Выходной ленточный конвейер №2</t>
  </si>
  <si>
    <t>ЛПЦ-АНГЦ-ЛПЦ-АНГЦ-Пост-3-Отклоняющий вниз полосу ролик с тянущим роликом</t>
  </si>
  <si>
    <t>ЛПЦ-АНГЦ-ЛПЦ-АНГЦ-Пост-3-Основание натяжной моталки №1 и №2</t>
  </si>
  <si>
    <t>ЛПЦ-АНГЦ-ЛПЦ-АНГЦ-Пост-3-Выходная выносная опора</t>
  </si>
  <si>
    <t>ЛПЦ-АНГЦ-ЛПЦ-АНГЦ-Пост-3-Ременный захлестыватель</t>
  </si>
  <si>
    <t>ЛПЦ-АНГЦ-ЛПЦ-АНГЦ-Пост-3-Выходная тележка для рулонов</t>
  </si>
  <si>
    <t xml:space="preserve">ЛПЦ-АНГЦ-ЛПЦ-АНГЦ-Пост-3-Набор пластиковых прокладок для стеллажей </t>
  </si>
  <si>
    <t>ЛПЦ-АНГЦ-ЛПЦ-АНГЦ-Пост-3-Весы для рулонов на выходе №1 и №2</t>
  </si>
  <si>
    <t>ЛПЦ-АНГЦ-ЛПЦ-АНГЦ-Пост-3-Устройство для ручной обвязки рулонов</t>
  </si>
  <si>
    <t>ЛПЦ-АНГЦ-ЛПЦ-АНГЦ-Прочее-Прочее</t>
  </si>
  <si>
    <t>ЛПЦ-АПП-ЛПЦ-АПП-Пост-1-Набор пластиковых прокладок для стеллажей хранения без блокирующих роликов</t>
  </si>
  <si>
    <t>ЛПЦ-АПП-ЛПЦ-АПП-Пост-1-Набор блокирующих роликов и компонентов на борту для стеллажей</t>
  </si>
  <si>
    <t>ЛПЦ-АПП-ЛПЦ-АПП-Пост-1-Станция измерения рулонов</t>
  </si>
  <si>
    <t>ЛПЦ-АПП-ЛПЦ-АПП-Пост-1-Входная тележка для рулонов</t>
  </si>
  <si>
    <t>ЛПЦ-АПП-ЛПЦ-АПП-Пост-1-Рама подвижная опорная разматывателя</t>
  </si>
  <si>
    <t>ЛПЦ-АПП-ЛПЦ-АПП-Пост-1-Выносная опора</t>
  </si>
  <si>
    <t>ЛПЦ-АПП-ЛПЦ-АПП-Пост-1-Прижимной ролик разматывателя</t>
  </si>
  <si>
    <t>ЛПЦ-АПП-ЛПЦ-АПП-Пост-1-Тянущий ролик №1 с ножницами</t>
  </si>
  <si>
    <t>ЛПЦ-АПП-ЛПЦ-АПП-Пост-1-Тянущий ролик №2 с ножницами</t>
  </si>
  <si>
    <t>ЛПЦ-АПП-ЛПЦ-АПП-Пост-1-Транспортер верхней линии прохода</t>
  </si>
  <si>
    <t>ЛПЦ-АПП-ЛПЦ-АПП-Пост-1-Блок тянущего ролика №3</t>
  </si>
  <si>
    <t>ЛПЦ-АПП-ЛПЦ-АПП-Пост-1-Конические ножницы</t>
  </si>
  <si>
    <t>ЛПЦ-АПП-ЛПЦ-АПП-Пост-1-Двурядный сшиватель полосы</t>
  </si>
  <si>
    <t>ЛПЦ-АПП-ЛПЦ-АПП-Пост-1-Узел удаления заусенцев с кромки с тянущим роликом</t>
  </si>
  <si>
    <t>ЛПЦ-АПП-ЛПЦ-АПП-Пост-1-Натяжное устройство №1</t>
  </si>
  <si>
    <t>ЛПЦ-АПП-ЛПЦ-АПП-Пост-1-Отклоняющий ролик №1</t>
  </si>
  <si>
    <t>ЛПЦ-АПП-ЛПЦ-АПП-Пост-1-Тензодатчик входного накопителя</t>
  </si>
  <si>
    <t>ЛПЦ-АПП-ЛПЦ-АПП-Пост-1-Центрирующее устройство №1</t>
  </si>
  <si>
    <t>ЛПЦ-АПП-ЛПЦ-АПП-Пост-1-Отклоняющий ролик №2</t>
  </si>
  <si>
    <t>ЛПЦ-АПП-ЛПЦ-АПП-Пост-1-Натяжное устройство №2</t>
  </si>
  <si>
    <t>ЛПЦ-АПП-ЛПЦ-АПП-Пост-2 -Щелочномоечный бак</t>
  </si>
  <si>
    <t>ЛПЦ-АПП-ЛПЦ-АПП-Пост-2 -(в сборе)</t>
  </si>
  <si>
    <t>ЛПЦ-АПП-ЛПЦ-АПП-Пост-2 -Щеточномоечная машина</t>
  </si>
  <si>
    <t>ЛПЦ-АПП-ЛПЦ-АПП-Пост-2 -Система каскадной промывки №1</t>
  </si>
  <si>
    <t>ЛПЦ-АПП-ЛПЦ-АПП-Пост-2 -Система каскадной промывки №2</t>
  </si>
  <si>
    <t>ЛПЦ-АПП-ЛПЦ-АПП-Пост-2 -Система промывки дефирализованной водой</t>
  </si>
  <si>
    <t>ЛПЦ-АПП-ЛПЦ-АПП-Пост-2 -Система воздушных ножей</t>
  </si>
  <si>
    <t>ЛПЦ-АПП-ЛПЦ-АПП-Пост-2 -Система вытяжки с зоны очистки полосы</t>
  </si>
  <si>
    <t>ЛПЦ-АПП-ЛПЦ-АПП-Пост-2 -Центрирующее устройство №2</t>
  </si>
  <si>
    <t>ЛПЦ-АПП-ЛПЦ-АПП-Пост-2 -Отклоняющий ролик №4</t>
  </si>
  <si>
    <t>ЛПЦ-АПП-ЛПЦ-АПП-Пост-2 -Натяжное устройство №3</t>
  </si>
  <si>
    <t>ЛПЦ-АПП-ЛПЦ-АПП-Пост-2 -Хим. коутер</t>
  </si>
  <si>
    <t>ЛПЦ-АПП-ЛПЦ-АПП-Пост-2 -Сушилка химического покрытия</t>
  </si>
  <si>
    <t>ЛПЦ-АПП-ЛПЦ-АПП-Пост-2 -Отклоняющий ролик №5</t>
  </si>
  <si>
    <t>ЛПЦ-АПП-ЛПЦ-АПП-Пост-2 -Набор охлаждающих роликов</t>
  </si>
  <si>
    <t>ЛПЦ-АПП-ЛПЦ-АПП-Пост-2 -Центрирующее устройство №3</t>
  </si>
  <si>
    <t>ЛПЦ-АПП-ЛПЦ-АПП-Пост-2 -Отклоняющий ролик №6</t>
  </si>
  <si>
    <t>ЛПЦ-АПП-ЛПЦ-АПП-Пост-3-Коутер грунтового покрытия</t>
  </si>
  <si>
    <t>ЛПЦ-АПП-ЛПЦ-АПП-Пост-3-Набор демпферных задвижек печи сушки грунтового покрытия</t>
  </si>
  <si>
    <t>ЛПЦ-АПП-ЛПЦ-АПП-Пост-3-Узел подачи рабочей жидкости в бак водяного охлаждения</t>
  </si>
  <si>
    <t>ЛПЦ-АПП-ЛПЦ-АПП-Пост-3-Центрирующее устройство №4</t>
  </si>
  <si>
    <t>ЛПЦ-АПП-ЛПЦ-АПП-Пост-3-Набор отжимных роликов на центрирующем устройстве в сборе.</t>
  </si>
  <si>
    <t>ЛПЦ-АПП-ЛПЦ-АПП-Пост-3-Короб воздушной сушилки воздушных ножей</t>
  </si>
  <si>
    <t>ЛПЦ-АПП-ЛПЦ-АПП-Пост-3-Натяжное устройство №4</t>
  </si>
  <si>
    <t>ЛПЦ-АПП-ЛПЦ-АПП-Пост-3-Центрирующее устройство №5</t>
  </si>
  <si>
    <t>ЛПЦ-АПП-ЛПЦ-АПП-Пост-3-Отклоняющий ролик №7</t>
  </si>
  <si>
    <t>ЛПЦ-АПП-ЛПЦ-АПП-Пост-3-Отклоняющий ролик №8</t>
  </si>
  <si>
    <t>ЛПЦ-АПП-ЛПЦ-АПП-Пост-3-Коутер финишного покрытия №1</t>
  </si>
  <si>
    <t>ЛПЦ-АПП-ЛПЦ-АПП-Пост-3-Коутер финишного покрытия №2</t>
  </si>
  <si>
    <t>ЛПЦ-АПП-ЛПЦ-АПП-Пост-3-Центрирующее устройство №6</t>
  </si>
  <si>
    <t>ЛПЦ-АПП-ЛПЦ-АПП-Пост-3-Отклоняющий ролик №9</t>
  </si>
  <si>
    <t>ЛПЦ-АПП-ЛПЦ-АПП-Пост-3-Отклоняющий ролик №10</t>
  </si>
  <si>
    <t>ЛПЦ-АПП-ЛПЦ-АПП-Пост-3-Натяжное устройство №5</t>
  </si>
  <si>
    <t>ЛПЦ-АПП-ЛПЦ-АПП-Пост-3-Отклоняющий ролик №11</t>
  </si>
  <si>
    <t>ЛПЦ-АПП-ЛПЦ-АПП-Пост-3-Отклоняющий ролик №12</t>
  </si>
  <si>
    <t>ЛПЦ-АПП-ЛПЦ-АПП-Пост-3-Центрирующее устройство №7</t>
  </si>
  <si>
    <t>ЛПЦ-АПП-ЛПЦ-АПП-Пост-3-Редуктор выходного накопителя</t>
  </si>
  <si>
    <t>ЛПЦ-АПП-ЛПЦ-АПП-Пост-4-Отклоняющий ролик №13</t>
  </si>
  <si>
    <t>ЛПЦ-АПП-ЛПЦ-АПП-Пост-4-Натяжное устройство №6</t>
  </si>
  <si>
    <t>ЛПЦ-АПП-ЛПЦ-АПП-Пост-4-Пошаговая маркирующая машина</t>
  </si>
  <si>
    <t>ЛПЦ-АПП-ЛПЦ-АПП-Пост-4-Горизонтальный стол для визуальной инспекции</t>
  </si>
  <si>
    <t>ЛПЦ-АПП-ЛПЦ-АПП-Пост-4-Устройство холодного ламинирования</t>
  </si>
  <si>
    <t>ЛПЦ-АПП-ЛПЦ-АПП-Пост-4-Выходные ножницы с тянущим роликом</t>
  </si>
  <si>
    <t>ЛПЦ-АПП-ЛПЦ-АПП-Пост-4-Тележка для обрези в сборе</t>
  </si>
  <si>
    <t>ЛПЦ-АПП-ЛПЦ-АПП-Пост-4-Датчик системы контроля положением кромки</t>
  </si>
  <si>
    <t>ЛПЦ-АПП-ЛПЦ-АПП-Пост-4-Выносная опора</t>
  </si>
  <si>
    <t>ЛПЦ-АПП-ЛПЦ-АПП-Пост-4-Ременный захлестыватель</t>
  </si>
  <si>
    <t>ЛПЦ-АПП-ЛПЦ-АПП-Пост-4-Выходная тележка для рулонов</t>
  </si>
  <si>
    <t>ЛПЦ-АПП-ЛПЦ-АПП-Пост-4-Набор пластиковых прокладок для стеллажей хранения без блокирующих роликов</t>
  </si>
  <si>
    <t>ЛПЦ-АПП-ЛПЦ-АПП-Пост-4-Система взвешивания рулонов на выходе</t>
  </si>
  <si>
    <t>ЛПЦ-АПП-ЛПЦ-АПП-Пост-4-Устройство загрузки шпуль</t>
  </si>
  <si>
    <t>ЛПЦ-АПП-ЛПЦ-АПП-Пост-4-Устройство ручной обвязки рулонов</t>
  </si>
  <si>
    <t>ЛПЦ-АПП-ЛПЦ-АПП-Пост-4-Высокоскростная мешалка №FDG 7,5/11</t>
  </si>
  <si>
    <t>ЛПЦ-АПП-ЛПЦ-АПП-Прочее-Прочее</t>
  </si>
  <si>
    <t>ЛПЦ-УРК-ЛПЦ-УРК-Реактор-Реактор</t>
  </si>
  <si>
    <t>ЛПЦ-УРК-ЛПЦ-УРК-Реактор-Дробилка реактора</t>
  </si>
  <si>
    <t>ЛПЦ-УРК-ЛПЦ-УРК-Реактор-Поворотный клапан</t>
  </si>
  <si>
    <t>ЛПЦ-УРК-ЛПЦ-УРК-Реактор-Циклон реактора</t>
  </si>
  <si>
    <t>ЛПЦ-УРК-ЛПЦ-УРК-Реактор-Поворотный клапан циклон реактора</t>
  </si>
  <si>
    <t>ЛПЦ-УРК-ЛПЦ-УРК-Реактор-Горелки реактора</t>
  </si>
  <si>
    <t>ЛПЦ-УРК-ЛПЦ-УРК-Реактор-Вентилятор для подачи воздуха горения</t>
  </si>
  <si>
    <t>ЛПЦ-УРК-ЛПЦ-УРК-Предварительное обогащение-Предварительный концентратор Вентуры №1</t>
  </si>
  <si>
    <t>ЛПЦ-УРК-ЛПЦ-УРК-Предварительное обогащение-Сеператор-1</t>
  </si>
  <si>
    <t>ЛПЦ-УРК-ЛПЦ-УРК-Абсорбция-Колонна абсорбера №1</t>
  </si>
  <si>
    <t>ЛПЦ-УРК-ЛПЦ-УРК-Вывод отработанных газов-Вентилятор обжига газов</t>
  </si>
  <si>
    <t>ЛПЦ-УРК-ЛПЦ-УРК-Вывод отработанных газов-Сеператор-2</t>
  </si>
  <si>
    <t>ЛПЦ-УРК-ЛПЦ-УРК-Обработка отработанных газов-Скруббер Вентуры</t>
  </si>
  <si>
    <t>ЛПЦ-УРК-ЛПЦ-УРК-Склад оксидов-Стальной резервуар-накопитель оксида</t>
  </si>
  <si>
    <t>ЛПЦ-УРК-ЛПЦ-УРК-Склад растворов-Ёмкость для регенерированной кислоты</t>
  </si>
  <si>
    <t>ЛПЦ-УРК-ЛПЦ-УРК-Склад растворов-Ёмкость для промывной воды</t>
  </si>
  <si>
    <t>ЛПЦ-УРК-ЛПЦ-УРК-Склад растворов-Емкость для отработанной/регенерированной кислоты №1169</t>
  </si>
  <si>
    <t>ЛПЦ-УРК-ЛПЦ-УРК-Склад растворов-Емкость для отработанной/регенерированной кислоты №1168</t>
  </si>
  <si>
    <t>ЛПЦ-УРК-ЛПЦ-УРК-Склад растворов-Емкость для отработанной/регенерированной кислоты №1167</t>
  </si>
  <si>
    <t>ЛПЦ-УРК-ЛПЦ-УРК-Склад растворов-Емкость для отработанной/регенерированной кислоты №1166</t>
  </si>
  <si>
    <t>ЛПЦ-УРК-ЛПЦ-УРК-Склад растворов-Ёмкость для отработанной кислоты</t>
  </si>
  <si>
    <t>ЛПЦ-УРК-ЛПЦ-УРК-На крыше-Дымовая труба для установки регенерации кислоты</t>
  </si>
  <si>
    <t>ЛПЦ-УРК-ЛПЦ-УРК-Оксид-Вентилятор для окисла</t>
  </si>
  <si>
    <t>ЛПЦ-УРК-ЛПЦ-УРК-Оксид-Поворотный клапан резервуара накопителя для окисла</t>
  </si>
  <si>
    <t>ЛПЦ-УРК-ЛПЦ-УРК-Насосная помещения-Насос реактора 101/102</t>
  </si>
  <si>
    <t>ЛПЦ-УРК-ЛПЦ-УРК-Насосная помещения-Циркуляционный насос Вентури (Насос Вентури 201/202)</t>
  </si>
  <si>
    <t>ЛПЦ-УРК-ЛПЦ-УРК-Насосная помещения-Питательный насос абсорбера Насос 301/302)</t>
  </si>
  <si>
    <t>ЛПЦ-УРК-ЛПЦ-УРК-Насосная помещения-Насос для регенерированной кислоты (Насос 303/304)</t>
  </si>
  <si>
    <t>ЛПЦ-УРК-ЛПЦ-УРК-Насосная помещения-Циркуляционный насос скруббера Вентури (Насос 501/502)</t>
  </si>
  <si>
    <t>ЛПЦ-УРК-ЛПЦ-УРК-Насосная помещения-Насос для разбавления соляной кислоты (Насос 811/812)</t>
  </si>
  <si>
    <t>ЛПЦ-УРК-ЛПЦ-УРК-Насосная помещения-Насос для отработанной кислоты в ёмкости Насос 821/822)</t>
  </si>
  <si>
    <t>ЛПЦ-УРК-ЛПЦ-УРК-Насосная помещения-Насос для регенерированной кислоты на АТТТ (Насос841/842)</t>
  </si>
  <si>
    <t xml:space="preserve">ЛПЦ-УРК-ЛПЦ-УРК-Насосная помещения-Насос для подачи промывочный воды (Насос 861, 862)  </t>
  </si>
  <si>
    <t>ЛПЦ-УРК-ЛПЦ-УРК-Насосная помещения-Уплотнительные насосы для Насос Вентури, Насос реактора</t>
  </si>
  <si>
    <t xml:space="preserve">ЛПЦ-УРК-ЛПЦ-УРК-Насосная помещения-(Насос Р 104, 105) </t>
  </si>
  <si>
    <t>ЛПЦ-УРК-ЛПЦ-УРК-3 этаж зона горелок-Подкачивающий насос техническая вода (Насос 103)</t>
  </si>
  <si>
    <t>ЛПЦ-УРК-ЛПЦ-УРК-Склад растворов-Дренажный насос из приямка</t>
  </si>
  <si>
    <t>ЛПЦ-УРК-ЛПЦ-УРК-Прочее-Прочее</t>
  </si>
  <si>
    <t>ЛПЦ-ВШМ-ЛПЦ-ВШМ-Станки-Комбинированная вальцешлифовальная линия WS 1350x4500 CNC (METEX GmbH) №МХ19-1003 М</t>
  </si>
  <si>
    <t>ЛПЦ-ВШМ-ЛПЦ-ВШМ-Станки-Комбинированный вальцешлифовальный станок WS600х4500 CNC Monolith (HERKULES) №98390-111/21</t>
  </si>
  <si>
    <t>ЛПЦ-ВШМ-ЛПЦ-ВШМ-Станки-Круглошлифовальный станок серии L №CGU-400</t>
  </si>
  <si>
    <t>ЛПЦ-ВШМ-ЛПЦ-ВШМ-Станки-Круглошлифовальный станок серии L №CGU-630</t>
  </si>
  <si>
    <t>ЛПЦ-ВШМ-ЛПЦ-ВШМ-Станки-Станок С ЧПУ для текстурирования рабочих валков (SARCLAD) №41001-07/1/4-001</t>
  </si>
  <si>
    <t>ЛПЦ-ВШМ-ЛПЦ-ВШМ-Станки-Станок токарно-винторезный РМЦ 3000 №BSM1812-4</t>
  </si>
  <si>
    <t>ЛПЦ-ВШМ-ЛПЦ-ВШМ-Станки-Станок для испытания абразивных кругов СИП1000К2Л №60686</t>
  </si>
  <si>
    <t>ЛПЦ-ВШМ-ЛПЦ-ВШМ-Станки-Плоскошлифовальный станок с горизонтальным валом и прямоугольным столом №SG-60220SD</t>
  </si>
  <si>
    <t>ЛПЦ-ВШМ-ЛПЦ-ВШМ-Станки-Универсальный круглошлифовальный станок M1350C/M1450C №М1350</t>
  </si>
  <si>
    <t>ЛПЦ-ВШМ-ЛПЦ-ВШМ-Станки-Моечная машина АМ1200BS №МТ-212.502</t>
  </si>
  <si>
    <t>ЛПЦ-ВШМ-ЛПЦ-ВШМ-Станки-Комбинированная установка для монтажа/демонтажа подушек опорных и рабочих валков (CISDI)</t>
  </si>
  <si>
    <t>ЛПЦ-ВШМ-ЛПЦ-ВШМ-Станки-Кантователь для подушек валков (CISDI)</t>
  </si>
  <si>
    <t>ЛПЦ-ВШМ-ЛПЦ-ВШМ-Станки-Круглошлифовальный станок серии М1350</t>
  </si>
  <si>
    <t>ЛПЦ-ВШМ-ЛПЦ-ВШМ-Прочие-Прочее</t>
  </si>
  <si>
    <t>ЛПЦ-Участок упаковки-ЛПЦ-Участок упаковки-Станки-Станок радиальной резки СТР-01 №12</t>
  </si>
  <si>
    <t>ЛПЦ-Участок упаковки-ЛПЦ-Участок упаковки-Станки-Линия производства защитного (внутреннего и внешнего) уголка ЛПЗУ-01 №001</t>
  </si>
  <si>
    <t>ЛПЦ-Участок упаковки-ЛПЦ-Участок упаковки-Станки-Линия продольно-поперечной резки рулонной стали АЛППР 1250/1 №20</t>
  </si>
  <si>
    <t>ЛПЦ-Участок упаковки-ЛПЦ-Участок упаковки-Прочее-Прочее (упаковочные машинки и запчасти к ним)</t>
  </si>
  <si>
    <t>ОТК-Измерительные приборы-Измерительные приборы-Прочее</t>
  </si>
  <si>
    <t>ЦЗЛ-ЦЗЛ-ЛХА-Прочее</t>
  </si>
  <si>
    <t>ЦЗЛ-ЦЗЛ-ЛФМИиМ-Прочее</t>
  </si>
  <si>
    <t>ЦЗЛ-ЦЗЛ-КП-Прочее</t>
  </si>
  <si>
    <t>ЦЗЛ-ЦЗЛ-Экспресс лаборатория на АПП-Прочее</t>
  </si>
  <si>
    <t>ЦЗЛ-ЛФМИиМ-ЛФМИиМУППО-Прочее</t>
  </si>
  <si>
    <t>ЦЗЛ-ЛФМИиМ-ЛФМИиМЛФМИ-Прочее</t>
  </si>
  <si>
    <t>ЦЗЛ-ЛФМИиМ-ЛФМИиМЛМ-Прочее</t>
  </si>
  <si>
    <t>Метрология-услуги-услуги-Прочее</t>
  </si>
  <si>
    <t>СМК-услуги-услуги-Прочее</t>
  </si>
  <si>
    <t>Логистика-Логистика-Логистика-Прочее</t>
  </si>
  <si>
    <t>Весовая-Весовая-Весовая-Логистика-Прочее</t>
  </si>
  <si>
    <t>ОЖДХ-ОЖДХ-Малые механизмы-Прочее</t>
  </si>
  <si>
    <t>ОЖДХ-ОЖДХ-инструменты строгого учёта-Прочее</t>
  </si>
  <si>
    <t>ОЖДХ-ОЖДХ-ручные инструменты-Прочее</t>
  </si>
  <si>
    <t>ОЖДХ-ОЖДХ-Прочее-Прочее</t>
  </si>
  <si>
    <t>Отдел продаж-Отдел продаж-Прочее-Прочее</t>
  </si>
  <si>
    <t>Отдел продаж-Склад ГП-Материалы для складирования-Прочее</t>
  </si>
  <si>
    <t>Отдел продаж-Склад ГП-Прочие и расходные материалы-Прочее</t>
  </si>
  <si>
    <t>Отдел продаж-Склад отходов-Материалы для складирования-Прочее</t>
  </si>
  <si>
    <t>Отдел продаж-Склад отходов-Прочие и расходные материалы-Прочее</t>
  </si>
  <si>
    <t>Отдел продаж-Склад отдела продаж-Деревообработка-Станки-Прочее</t>
  </si>
  <si>
    <t>ОЗ и ЦП-ОЗ и ЦП-ОЗ и ЦП-Прочее</t>
  </si>
  <si>
    <t>Склад ОЗ и ЦП-Общезаводской склад-Материалы для складирования-Прочее</t>
  </si>
  <si>
    <t>Склад ОЗ и ЦП-Общезаводской склад-Прочие и расходные материалы-Прочее</t>
  </si>
  <si>
    <t>Склад ОЗ и ЦП-Таможенный склад-Материалы для складирования-Прочее</t>
  </si>
  <si>
    <t>Склад ОЗ и ЦП-Таможенный склад-Прочие и расходные материалы-Прочее</t>
  </si>
  <si>
    <t>Склад ОЗ и ЦП-Склад ГК-Материалы для складирования-Прочее</t>
  </si>
  <si>
    <t>Склад ОЗ и ЦП-Склад ГК-Прочие и расходные материалы-Прочее</t>
  </si>
  <si>
    <t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t>
  </si>
  <si>
    <t>Департамент по финансам-Департамент по финансам-Департамент по финансам-Департамент по финансам</t>
  </si>
  <si>
    <t>Департамент по работе с персоналом-Департамент по работе с персоналом-Департамент по работе с персоналом-Департамент по работе с персоналом</t>
  </si>
  <si>
    <t>ОТДЕЛ</t>
  </si>
  <si>
    <t>УЧАСТОК</t>
  </si>
  <si>
    <t>УЗЕЛ</t>
  </si>
  <si>
    <t>ОБОРУДОВАНИЕ</t>
  </si>
  <si>
    <t>-</t>
  </si>
  <si>
    <t>не трогать</t>
  </si>
  <si>
    <t>ГПМ</t>
  </si>
  <si>
    <t>РСХП</t>
  </si>
  <si>
    <t>Кран мостовой электрический №1836</t>
  </si>
  <si>
    <t>Кран мостовой электрический №1837</t>
  </si>
  <si>
    <t>АТТТ</t>
  </si>
  <si>
    <t>Кран мостовой электрический №1838</t>
  </si>
  <si>
    <t>Кран мостовой электрический №1839</t>
  </si>
  <si>
    <t>Промежуточный склад.  Пролет В-С</t>
  </si>
  <si>
    <t>Кран мостовой электрический №1840</t>
  </si>
  <si>
    <t>Кран мостовой электрический №1841</t>
  </si>
  <si>
    <t>Кран мостовой электрический №1842</t>
  </si>
  <si>
    <t>Кран мостовой электрический №1843</t>
  </si>
  <si>
    <t>АНГЦ</t>
  </si>
  <si>
    <t>Кран мостовой электрический №1844</t>
  </si>
  <si>
    <t>Кран мостовой электрический №1845</t>
  </si>
  <si>
    <t>АПП</t>
  </si>
  <si>
    <t>Кран мостовой электрический №1846</t>
  </si>
  <si>
    <t>Склад готовой продукции АНГЦ; АПП</t>
  </si>
  <si>
    <t>Кран мостовой электрический №1847</t>
  </si>
  <si>
    <t>Кран мостовой электрический №1848</t>
  </si>
  <si>
    <t>Склад горячекатаных рулонов</t>
  </si>
  <si>
    <t>Кран козловой №1849</t>
  </si>
  <si>
    <t>Кран консольный №19247</t>
  </si>
  <si>
    <t>Кран консольный №19248</t>
  </si>
  <si>
    <t>Эл. передвижная таль г/п2,0тн №194160</t>
  </si>
  <si>
    <t>Кран консольный №19246</t>
  </si>
  <si>
    <t>Кран консольный №19215</t>
  </si>
  <si>
    <t>ВШМ</t>
  </si>
  <si>
    <t>Кран консольный №19216</t>
  </si>
  <si>
    <t>Кран консольный №19202</t>
  </si>
  <si>
    <t>Кран консольный №19203</t>
  </si>
  <si>
    <t>Кран консольный №19220</t>
  </si>
  <si>
    <t>Водоподготовка</t>
  </si>
  <si>
    <t>Кран мостовой подвесной однопролетный №18885</t>
  </si>
  <si>
    <t>Кран мостовой подвесной однопролетный №18886</t>
  </si>
  <si>
    <t>Кран мостовой подвесной однопролетный №18887</t>
  </si>
  <si>
    <t>Компрессорная станция</t>
  </si>
  <si>
    <t>Кран мостовой подвесной однопролетный №18535</t>
  </si>
  <si>
    <t>ЛПЦ - АНГЦ.  Помещение ремонта воздушных ножей</t>
  </si>
  <si>
    <t>Кран мостовой подвесной однопролетный №18536</t>
  </si>
  <si>
    <t>Насосная градирен</t>
  </si>
  <si>
    <t>Кран мостовой подвесной однопролетный №18877</t>
  </si>
  <si>
    <t>ОЗС</t>
  </si>
  <si>
    <t>Кран мостовой подвесной однопролетный №18532</t>
  </si>
  <si>
    <t>Кран мостовой подвесной однопролетный №18530</t>
  </si>
  <si>
    <t>Кран мостовой подвесной однопролетный №18531</t>
  </si>
  <si>
    <t>УРК</t>
  </si>
  <si>
    <t>Кран мостовой подвесной однопролетный №19293</t>
  </si>
  <si>
    <t>ЦРМ</t>
  </si>
  <si>
    <t>Кран мостовой подвесной однопролетный №18533</t>
  </si>
  <si>
    <t>Кран мостовой подвесной однопролетный №18534</t>
  </si>
  <si>
    <t>ЛПЦ</t>
  </si>
  <si>
    <t>Передаточная самоходная тележка №19017</t>
  </si>
  <si>
    <t>Передаточная самоходная тележка №19013</t>
  </si>
  <si>
    <t>Передаточная самоходная тележка №19014</t>
  </si>
  <si>
    <t>Передаточная самоходная тележка №19015</t>
  </si>
  <si>
    <t>Передаточная самоходная тележка №19016</t>
  </si>
  <si>
    <t>Ванна цинкования. Система загрузки цинка</t>
  </si>
  <si>
    <t>Кран электрический мостовой однобалочный "ORIT" №TBJ1950099-01</t>
  </si>
  <si>
    <t>Электрическая передвижная таль №191205</t>
  </si>
  <si>
    <t>Электрическая передвижная таль №191207</t>
  </si>
  <si>
    <t>Ремонтные зоны кранов</t>
  </si>
  <si>
    <t>Электрическая передвижная таль №191214</t>
  </si>
  <si>
    <t>Электрическая передвижная таль №191211</t>
  </si>
  <si>
    <t>Электрическая передвижная таль №191212</t>
  </si>
  <si>
    <t>Электрическая передвижная таль №191213</t>
  </si>
  <si>
    <t>Электрическая передвижная таль №191215</t>
  </si>
  <si>
    <t>Электрическая передвижная таль №191217</t>
  </si>
  <si>
    <t>Электрическая передвижная таль №191219</t>
  </si>
  <si>
    <t>Электрическая передвижная таль №191216</t>
  </si>
  <si>
    <t>Электрическая передвижная таль №191218</t>
  </si>
  <si>
    <t>Электрическая передвижная таль №191220</t>
  </si>
  <si>
    <t>Электрическая передвижная таль №191209</t>
  </si>
  <si>
    <t>Электрическая передвижная таль №191210</t>
  </si>
  <si>
    <t>Транспортный отдел</t>
  </si>
  <si>
    <t>Кран стреловой самоходный QY30K5C №20203358</t>
  </si>
  <si>
    <t>Кран стреловой самоходный QY50KА №LXGCPA422LA002800</t>
  </si>
  <si>
    <t>Кран - манипулятор SQ10SK3Q №1033K200056</t>
  </si>
  <si>
    <t>Напольное подъёмно-транспортное средство - Дизельный - 010302F4892</t>
  </si>
  <si>
    <t>Напольное подъёмно-транспортное средство - Дизельный - 010302F4893</t>
  </si>
  <si>
    <t>Напольное подъёмно-транспортное средство - Дизельный - 010302F4894</t>
  </si>
  <si>
    <t>Напольное подъёмно-транспортное средство - Дизельный - 010302F4895</t>
  </si>
  <si>
    <t>Напольное подъёмно-транспортное средство - Дизельный - 011002Т5326</t>
  </si>
  <si>
    <t>Напольное подъёмно-транспортное средство - Дизельный - 221015143</t>
  </si>
  <si>
    <t>Напольное подъёмно-транспортное средство - Электрический - 91645840</t>
  </si>
  <si>
    <t>Напольное подъёмно-транспортное средство - Электрический - 91645841</t>
  </si>
  <si>
    <t>Прочее</t>
  </si>
  <si>
    <t>ОГМ</t>
  </si>
  <si>
    <t>Станки</t>
  </si>
  <si>
    <t>Точило электрическое Калибр ТЭ-150/300 №GM0064638/2007/60002-06/05-059</t>
  </si>
  <si>
    <t>Фрезерный станок WMT6400 №2010037</t>
  </si>
  <si>
    <t>Строгальный станок WMT6050 №2009010/44502/07/2/3/2-28</t>
  </si>
  <si>
    <t>Токарный станок №С6241.С6246Н/44502/07/2/3/2-27</t>
  </si>
  <si>
    <t>Универсальный токарный станок CU1000/3000 №43235/43102/07/2/3/2-33</t>
  </si>
  <si>
    <t>Ленточная пила MBS-1430DAS №1810A100003/44502/07/2/3/2-31</t>
  </si>
  <si>
    <t>Пресс гидравлический WP150 №19530624</t>
  </si>
  <si>
    <t>Вертикальный сверлильный станок Z5040 №2080616/44502/07/2/3/2-30</t>
  </si>
  <si>
    <t>Абразивный отрезной станок по металлу JCOM-400T №50006101Т</t>
  </si>
  <si>
    <t>Станок точильно-шлифовальный ТШ-335 №957</t>
  </si>
  <si>
    <t>Печь электрическая КЭП 135/1250П №48</t>
  </si>
  <si>
    <t>Электропечь сопротивления камерная №002832У</t>
  </si>
  <si>
    <t>Отрезной станок TF5 ECO №000016</t>
  </si>
  <si>
    <t>Станок предварительной установки фитинга INSERT 03 PSM №000024</t>
  </si>
  <si>
    <t>Окорочное оборудование SPF6 №000095</t>
  </si>
  <si>
    <t>Испытательный стенд BC1200E №000396</t>
  </si>
  <si>
    <t>Опрессовочный станок Tubomatic H144 ES №000073</t>
  </si>
  <si>
    <t>Стенд для испытания гидравлических цилиндров</t>
  </si>
  <si>
    <t>Гидравлика</t>
  </si>
  <si>
    <t>Гидростанция ZH-1 АТТТ</t>
  </si>
  <si>
    <t>Гидростанция ZH-2 АТТТ</t>
  </si>
  <si>
    <t>Системы жидкой смазки АТТТ</t>
  </si>
  <si>
    <t>Гидростанция TH-1  РСХП</t>
  </si>
  <si>
    <t>Гидростанция TH-2  РСХП</t>
  </si>
  <si>
    <t>Станция жидкой смазки TL-1 РСХП</t>
  </si>
  <si>
    <t>Гидростанция ZH-1 АНГЦ</t>
  </si>
  <si>
    <t>Гидростанция ZH-2 АНГЦ</t>
  </si>
  <si>
    <t>Гидростанция ZH-3 АНГЦ</t>
  </si>
  <si>
    <t>Системы жидкой смазки АНГЦ</t>
  </si>
  <si>
    <t>Гидростанция ZH-1 АПП</t>
  </si>
  <si>
    <t>Системы жидкой смазки АПП</t>
  </si>
  <si>
    <t>прочее</t>
  </si>
  <si>
    <t>ОПР</t>
  </si>
  <si>
    <t xml:space="preserve">Здание листопрокатного цеха №10003-07/1-01 </t>
  </si>
  <si>
    <t>Здание листопрокатного цеха</t>
  </si>
  <si>
    <t xml:space="preserve"> участок АТТТ №10003-07/1/5-01</t>
  </si>
  <si>
    <t xml:space="preserve"> участок РСХП №10003-07/1/6-01 </t>
  </si>
  <si>
    <t xml:space="preserve"> участок АНГЦ №10003-07/1/7-01 </t>
  </si>
  <si>
    <t xml:space="preserve"> участок АПП №10003-07/1/8-01 </t>
  </si>
  <si>
    <t xml:space="preserve"> Пристроенные помещения №10003-07/1-02</t>
  </si>
  <si>
    <t xml:space="preserve">Здание административно-бытового корпуса лпц (АБК ЛПЦ) №10003-02/1/3-01 </t>
  </si>
  <si>
    <t xml:space="preserve">Здание центральной заводской лаборатории (ЦЗЛ) №10003-08/2-01 </t>
  </si>
  <si>
    <t xml:space="preserve">Здание установки регенерации кислоты (УРК) №07/1/3-1 </t>
  </si>
  <si>
    <t xml:space="preserve">Здание центральной ремонтной мастерской (ЦРМ) №06/1/4/1-01 </t>
  </si>
  <si>
    <t>Здание административно-бытового корпуса ЦРМ (АБК ЦРМ) №06/1/4/1-02</t>
  </si>
  <si>
    <t xml:space="preserve">Здание центральной проходной №02/1/3-02 </t>
  </si>
  <si>
    <t>Здание установкиа водоподготовки №06/1/5/3-01</t>
  </si>
  <si>
    <t>Здание градирни оборотного цикла с резервуаром и насосной станции оборотного водоснабжения №06/1/5/3-02</t>
  </si>
  <si>
    <t xml:space="preserve">Сооружение резервуаров производственно-противопожарного запаса воды №06/1/5/3-03 </t>
  </si>
  <si>
    <t>Сооружение насосной станции производственно-противопожарного водоснабжения №06/1/5/3-04</t>
  </si>
  <si>
    <t xml:space="preserve">Сооружение склада временного хранения отходов установки водоподготовки №06/1/5/3-05 </t>
  </si>
  <si>
    <t>Сооружение склада горячекатаных рулонов №05/7-1</t>
  </si>
  <si>
    <t>Здание общезаводского склада №10004-061-01</t>
  </si>
  <si>
    <t>Здание компрессорной станции сжатого воздуха и азотной станции №10001-06/1/5-1</t>
  </si>
  <si>
    <t>Сооружение водородной станции №6/1/5-2</t>
  </si>
  <si>
    <t>Здание парогенераторной №6/1/5-3</t>
  </si>
  <si>
    <t xml:space="preserve">Сооружение автомобильных весов №05/1/3-1 </t>
  </si>
  <si>
    <t>Сооружение железнодорожных весов №05/1/3-2</t>
  </si>
  <si>
    <t xml:space="preserve">Здание офиса сопровождения продаж №10004-05/6-1 </t>
  </si>
  <si>
    <t xml:space="preserve">Здание гаража №10001-06/1/3-1 </t>
  </si>
  <si>
    <t>Сооружение участка переработки и хранения лома №05/3-1</t>
  </si>
  <si>
    <t xml:space="preserve">Сооружение автомобильной дороги №02/1/3-04 </t>
  </si>
  <si>
    <t>Сооружение ограждения завода №02/1/3-05</t>
  </si>
  <si>
    <t xml:space="preserve">Сооружение насосной станции хозяйственно-питьевого водоснабжения (резервуары хозяйственно-питьевого запаса воды) №06/1/5-6
</t>
  </si>
  <si>
    <t>Здание поста ЭЦ (здание электрической централизации железнодорожных путей ТМЗ) №10001-05/1/3/2-2</t>
  </si>
  <si>
    <t>ОГЭ</t>
  </si>
  <si>
    <t>УВП</t>
  </si>
  <si>
    <t>Вспомогательные системы</t>
  </si>
  <si>
    <t>Аварийный дизель-генератор</t>
  </si>
  <si>
    <t>Насосная станция</t>
  </si>
  <si>
    <t xml:space="preserve">Насос </t>
  </si>
  <si>
    <t>Дозирующая станция</t>
  </si>
  <si>
    <t>Оборудование для бетонной градирни</t>
  </si>
  <si>
    <t>Аварийный резервуар</t>
  </si>
  <si>
    <t>Мешалка</t>
  </si>
  <si>
    <t>Дозирующая установка</t>
  </si>
  <si>
    <t>Насос дозатор</t>
  </si>
  <si>
    <t>IBC резервуар</t>
  </si>
  <si>
    <t>Дозирующая установка полиэлектролита</t>
  </si>
  <si>
    <t>Маслоотделитель</t>
  </si>
  <si>
    <t>Оборудование для флотационной установки</t>
  </si>
  <si>
    <t>Бетонный корпус</t>
  </si>
  <si>
    <t>Сосуд под давлением</t>
  </si>
  <si>
    <t>Бетонный реактор</t>
  </si>
  <si>
    <t>Реактор для химической обработки</t>
  </si>
  <si>
    <t xml:space="preserve">Хранение химических веществ </t>
  </si>
  <si>
    <t>Резервуар для хранения химических веществ</t>
  </si>
  <si>
    <t>Насос для загрузки химических веществ</t>
  </si>
  <si>
    <t>Дозирующий насос</t>
  </si>
  <si>
    <t>Сборный резервуар отходов (стоки системы мокрой прокатки)</t>
  </si>
  <si>
    <t>Насосная станция масла</t>
  </si>
  <si>
    <t>Резервуар для сбора масла</t>
  </si>
  <si>
    <t>Пресс-фильтр</t>
  </si>
  <si>
    <t>Бетонный круговой осветлитель</t>
  </si>
  <si>
    <t>Оборудование для кругового осветлителя</t>
  </si>
  <si>
    <t>Электрический нагреватель</t>
  </si>
  <si>
    <t>Автоматический вертикальный напорный фильтр</t>
  </si>
  <si>
    <t>Пневматический клапан, оборудование и КИП для автоматизации</t>
  </si>
  <si>
    <t>Испаритель для обработки влажных отработанных отходов</t>
  </si>
  <si>
    <t>Чиллер для охлаждения перекиси водорода</t>
  </si>
  <si>
    <t>Корпус фильтра</t>
  </si>
  <si>
    <t>Пластинчатый теплообменник</t>
  </si>
  <si>
    <t>Ультрафильтрационная установка</t>
  </si>
  <si>
    <t>Система ультрафильтраций</t>
  </si>
  <si>
    <t xml:space="preserve">Самоочищающийся фильтр </t>
  </si>
  <si>
    <t>Комплект установки обратного осмоса</t>
  </si>
  <si>
    <t>Обратный осмос</t>
  </si>
  <si>
    <t>Картриджный фильтр</t>
  </si>
  <si>
    <t>Система очистки мембран</t>
  </si>
  <si>
    <t>FRP резервуар</t>
  </si>
  <si>
    <t>Миксер</t>
  </si>
  <si>
    <t>Хранение химических веществ</t>
  </si>
  <si>
    <t>Система хранения и дозирования извести</t>
  </si>
  <si>
    <t>Насос + двигатель</t>
  </si>
  <si>
    <t>Пакет обратный осмос</t>
  </si>
  <si>
    <t>Система испарения и кристаллизации (включая установку смягчения)</t>
  </si>
  <si>
    <t>Бетонный корпус (только)</t>
  </si>
  <si>
    <t>Оборудование для круглого осветлителя</t>
  </si>
  <si>
    <t>Система хранения и дозирования карбоната</t>
  </si>
  <si>
    <t>Насосные станции</t>
  </si>
  <si>
    <t>Насосы и двигатели</t>
  </si>
  <si>
    <t>Система ультрафильтрации</t>
  </si>
  <si>
    <t>Самоочищающийся фильтр</t>
  </si>
  <si>
    <t>Вентилятор</t>
  </si>
  <si>
    <t>Башня дегазации</t>
  </si>
  <si>
    <t>Вентилятор для башни дегазации</t>
  </si>
  <si>
    <t>Дозирующие станции</t>
  </si>
  <si>
    <t>Насос-дозатор</t>
  </si>
  <si>
    <t>Система пожаротушения</t>
  </si>
  <si>
    <t>Насосная станция пожаротушения</t>
  </si>
  <si>
    <t xml:space="preserve">Бетонный </t>
  </si>
  <si>
    <t>КИПиА для водоподготовки</t>
  </si>
  <si>
    <t>Измерительные приборы и электропневматические клапаны в составе оборудования</t>
  </si>
  <si>
    <t>Импульсивные трубки для КИП</t>
  </si>
  <si>
    <t>Трубы, фланцы и фитинги (отводы, переходы)</t>
  </si>
  <si>
    <t>Утепление и трассировка</t>
  </si>
  <si>
    <t>Запорно-регулирующая арматура</t>
  </si>
  <si>
    <t>Опорные материалы трубопроводов (U-болты и прочее)</t>
  </si>
  <si>
    <t>Опорные металлоконструкции трубопроводов (только металлоконструкции)</t>
  </si>
  <si>
    <t>Краска для покраски трубопроводов из углеродистой стали</t>
  </si>
  <si>
    <t>Вспомогательные установки</t>
  </si>
  <si>
    <t>Оборудование для лаборатории водоподготовки</t>
  </si>
  <si>
    <t>Общие исключения</t>
  </si>
  <si>
    <t>Система против замерзания для бассейнов водоподготовки</t>
  </si>
  <si>
    <t>Подвижное оборудование (скраповоз, колесный фронтальный погрузчик, вилочный погрузчик, грузовики, перегружатели лома и т.п.</t>
  </si>
  <si>
    <t>Любые другие не указанные вспомогательные установки</t>
  </si>
  <si>
    <t>Энергооборудование</t>
  </si>
  <si>
    <t>Азотная станция</t>
  </si>
  <si>
    <t xml:space="preserve">Аппарат вертикальный с эллиптическими днищами ВЭЭ </t>
  </si>
  <si>
    <t>Рефрежераторный осушитель воздуха  G8700</t>
  </si>
  <si>
    <t>Угольный адсорбер АУ-11005-80 00. 23. 2019</t>
  </si>
  <si>
    <t>Адсорбер № А171596</t>
  </si>
  <si>
    <t>Адсорбер № А171597</t>
  </si>
  <si>
    <t>Адсорбер № А171598</t>
  </si>
  <si>
    <t>Адсорбер № А171599</t>
  </si>
  <si>
    <t>Ресивер № 17К-180</t>
  </si>
  <si>
    <t>Охладитель № А171603</t>
  </si>
  <si>
    <t>Реактор № А171602</t>
  </si>
  <si>
    <t>Осушитель № А171601</t>
  </si>
  <si>
    <t>Осушитель № А171600</t>
  </si>
  <si>
    <t>Водородная станция</t>
  </si>
  <si>
    <t xml:space="preserve">Рефрежераторный осушитель воздуха </t>
  </si>
  <si>
    <t xml:space="preserve">Адсорбер </t>
  </si>
  <si>
    <t xml:space="preserve">Очиститель водорода </t>
  </si>
  <si>
    <t>Контейнер водорода   № 128</t>
  </si>
  <si>
    <t>Контейнер водорода № 64</t>
  </si>
  <si>
    <t xml:space="preserve">Ресивер водорода </t>
  </si>
  <si>
    <t xml:space="preserve">Ёмкость демирализованной воды </t>
  </si>
  <si>
    <t xml:space="preserve">Рефрежераторный осушитель   RSLS-1200-PD </t>
  </si>
  <si>
    <t xml:space="preserve">Адсорбционный осушитель   RSXB-150 </t>
  </si>
  <si>
    <t>Парогенераторная</t>
  </si>
  <si>
    <t xml:space="preserve">Котёл паровой жаротрубный </t>
  </si>
  <si>
    <t xml:space="preserve">Экономайзер </t>
  </si>
  <si>
    <t>Диаэратор атмосферный № 11255</t>
  </si>
  <si>
    <t>Сепаратор непрерывной продувки № 10541</t>
  </si>
  <si>
    <t xml:space="preserve">Охладитель непрерывной продувки, пластинчатый, разборный </t>
  </si>
  <si>
    <t>Насосная питьевого водоснабжения</t>
  </si>
  <si>
    <t xml:space="preserve">Ёмкость пластиковая для питьевой воды </t>
  </si>
  <si>
    <t>Электрооборудование</t>
  </si>
  <si>
    <t>РСХП:Е2 КРУ-10 кВ</t>
  </si>
  <si>
    <t xml:space="preserve">ЭТП Е2, Ячейка №1, Резерв </t>
  </si>
  <si>
    <t>ЭТП Е2, Ячейка №2, PTR01, 3500 кВА</t>
  </si>
  <si>
    <t>ЭТП Е2, Ячейка №3, PTR02, 3500 кВА</t>
  </si>
  <si>
    <t>ЭТП Е2, Ячейка №4, ТСН №1</t>
  </si>
  <si>
    <t>ЭТП Е2, Ячейка №5, Ввод №1</t>
  </si>
  <si>
    <t>ЭТП Е2, Ячейка №6, ТН №1</t>
  </si>
  <si>
    <t>ЭТП Е2, Ячейка №7, PTR05, 3500 кВА</t>
  </si>
  <si>
    <t>ЭТП Е2, Ячейка №8, ФКУ</t>
  </si>
  <si>
    <t>ЭТП Е2, Ячейка №9, PTR07, 2500 кВА</t>
  </si>
  <si>
    <t>ЭТП Е2, Ячейка №10, PTR03, 3500 кВА</t>
  </si>
  <si>
    <t>ЭТП Е2, Ячейка №11, PTR04, 3500 кВА</t>
  </si>
  <si>
    <t>ЭТП Е2, Ячейка №12, PTR06, 2500 кВА</t>
  </si>
  <si>
    <t>ЭТП Е2, Ячейка №13, ТСН №2</t>
  </si>
  <si>
    <t>ЭТП Е2, Ячейка №14, Ввод №2</t>
  </si>
  <si>
    <t xml:space="preserve">ЭТП Е2, Ячейка №15, Резерв </t>
  </si>
  <si>
    <t xml:space="preserve">РСХП B/в кабель																				</t>
  </si>
  <si>
    <t xml:space="preserve">B/в кабельные линии																						</t>
  </si>
  <si>
    <t>РСХП:Е2 Трансформаторы</t>
  </si>
  <si>
    <t>PTR01, 3500 кВА</t>
  </si>
  <si>
    <t>PTR02, 3500 кВА</t>
  </si>
  <si>
    <t>PTR03, 3500 кВА</t>
  </si>
  <si>
    <t>PTR04, 3500 кВА</t>
  </si>
  <si>
    <t>PTR05, 3500 кВА</t>
  </si>
  <si>
    <t>PTR06, 2500 кВА</t>
  </si>
  <si>
    <t>PTR07, 2500 кВА</t>
  </si>
  <si>
    <t>ЭТП Е2, ТСН №1, 40 кВА</t>
  </si>
  <si>
    <t>ЭТП Е2, 3хЗНОЛП-НТЗ-10</t>
  </si>
  <si>
    <t>ЭТП Е2, ТСН №2, 40 кВА</t>
  </si>
  <si>
    <t>РСХП:Е2 Шинный мост</t>
  </si>
  <si>
    <t>ЭТП Е2, Секция шин 10 кВ</t>
  </si>
  <si>
    <t>ЭТП Е2, Шинный мост SHM07, 4000 А</t>
  </si>
  <si>
    <t>ЭТП Е2, Шинный мост SHM06, 4000 А</t>
  </si>
  <si>
    <t>РСХП:Е2 Электрооборудования РУНН - 0,4 кВ</t>
  </si>
  <si>
    <t>ЭТП Е2, PCT06</t>
  </si>
  <si>
    <t>ЭТП Е2, PCT07</t>
  </si>
  <si>
    <t>ЭТП Е2, Установка конденсаторная УКРЛ 57-10,5-1750 (1х250+3х500) У3</t>
  </si>
  <si>
    <t>РСХП:Е2 Шкаф</t>
  </si>
  <si>
    <t>ЭТП Е2, АУОТ (шкаф организации опертока)</t>
  </si>
  <si>
    <t>ЭТП Е2, ШАКБ 
(шкаф аккумуляторных батарей)</t>
  </si>
  <si>
    <t>РСХП:Е2 Технологический шкаф (шкаф Danieli)</t>
  </si>
  <si>
    <t>РСХП ЭТП "Е2" ̶   MCS01 DP102U−PE01−E9600−EM007 PE01E10+MCS01</t>
  </si>
  <si>
    <t>РСХП ЭТП "Е2" ̶   DRA01 DP102U−PE01−E9500−EM004 PE01E10+DRA01</t>
  </si>
  <si>
    <t>РСХП ЭТП "Е2" ̶   DRM01 DP102U−PE01−E9500−EM001 PE01E10+DRM01</t>
  </si>
  <si>
    <t>РСХП ЭТП "Е2" ̶   DRM02 DP102U−PE01−E9500−EM002 PE01E10+DRM02</t>
  </si>
  <si>
    <t>РСХП ЭТП "Е2" ̶   DRM03 DP102U−PE01−E9500−EM003 PE01E10+DRM03</t>
  </si>
  <si>
    <t>РСХП ЭТП "Е2" ̶   DRM04 DP102U−PE01−E9500−EM004 PE01E10+DRM04</t>
  </si>
  <si>
    <t>РСХП ЭТП "Е2" ̶   DRM05 DP102U−PE01−E9500−EM004 PE01E10+DRM05</t>
  </si>
  <si>
    <t>РСХП:Е2 Шкафы ШТЗ (шкаф тепловой защиты)</t>
  </si>
  <si>
    <t>ЭТП Е2. PTR01-ШТЗ</t>
  </si>
  <si>
    <t>ЭТП Е2. PTR02-ШТЗ</t>
  </si>
  <si>
    <t>ЭТП Е2. PTR05-ШТЗ</t>
  </si>
  <si>
    <t>ЭТП Е2. PTR07-ШТЗ</t>
  </si>
  <si>
    <t>ЭТП Е2. PTR03-ШТЗ</t>
  </si>
  <si>
    <t>ЭТП Е2. PTR04-ШТЗ</t>
  </si>
  <si>
    <t>ЭТП Е2. ШП-ШТЗ</t>
  </si>
  <si>
    <t>ЭТП Е2. PTR06-ШТЗ</t>
  </si>
  <si>
    <t>РСХП:Е2 Цепочка Шкафов по ЭТП Е2; Ячейка №9; РСТ07</t>
  </si>
  <si>
    <t>ЭТП Е2. Магистральный щит вентиляции 03.0-МЩВ</t>
  </si>
  <si>
    <t>ВШМ. Шкаф 0109-ШР1</t>
  </si>
  <si>
    <t>ЭТП Е2.  03.0-МЩВХ1</t>
  </si>
  <si>
    <t>ЦП. 06ВРУ</t>
  </si>
  <si>
    <t>ЭТП Е2. 03.0-МЩО</t>
  </si>
  <si>
    <t>РСХП:Е2 ЭТП Е2. Магистральный щит вентиляции 03.0-МЩВ</t>
  </si>
  <si>
    <t>ЭТП Е2. 03.0-ШОВК</t>
  </si>
  <si>
    <t>ЛПЦ. В-10. ПР6</t>
  </si>
  <si>
    <t>ЛПЦ. А-8. ПР8</t>
  </si>
  <si>
    <t>ЭТП Е2. 03.0-АВР</t>
  </si>
  <si>
    <t>ЭТП Е2. 0300 ШРВ</t>
  </si>
  <si>
    <t>ЛПЦ. В-10. В15/В19-ШСАУ</t>
  </si>
  <si>
    <t>ЛПЦ. В-10. В26/В31-ШСАУ</t>
  </si>
  <si>
    <t>ЛПЦ. А-5. В24/В25-ШСАУ</t>
  </si>
  <si>
    <t>ЭТП Е2. 03.0-ШСС01</t>
  </si>
  <si>
    <t>ЛПЦ. Помещение 109. 03.0-ШСС02</t>
  </si>
  <si>
    <t>РСХП. Пульт управления. 03.0-ШСС03</t>
  </si>
  <si>
    <t>ВШМ. Шкаф 0109-ШР2</t>
  </si>
  <si>
    <t>ВШМ. Шкаф 0109-ШР3</t>
  </si>
  <si>
    <t>Шкаф Шоу-румм</t>
  </si>
  <si>
    <t>КНС №1 ШУК</t>
  </si>
  <si>
    <t>Шкаф управления скважины для полива №3</t>
  </si>
  <si>
    <t>ЭТП Е2. 0103ШР-Е2</t>
  </si>
  <si>
    <t>ЦП. 6ШРС1</t>
  </si>
  <si>
    <t>ЦП. 6ШВК</t>
  </si>
  <si>
    <t>ЦП. ШСС06</t>
  </si>
  <si>
    <t>ЦП. ЩО1</t>
  </si>
  <si>
    <t>ЭТП Е2. 03.0-МЩАО</t>
  </si>
  <si>
    <t>ЭТП Е2. ЩО-Е2</t>
  </si>
  <si>
    <t>РСХП. 1ЩО-РСХП</t>
  </si>
  <si>
    <t>Помещение аспирационной установки. ЩО-ПАУ</t>
  </si>
  <si>
    <t>ЭТП Е2. ЩАО-Е2</t>
  </si>
  <si>
    <t>РСХП. 1ЩАО-РСХП</t>
  </si>
  <si>
    <t>Помещение аспирационной установки. ЩАО-ПАУ</t>
  </si>
  <si>
    <t xml:space="preserve">Полевой технологический шкаф-DP102U−PE01−E9500−EM004 PE01E10+DRA01																							</t>
  </si>
  <si>
    <t>Кабельный барабан</t>
  </si>
  <si>
    <t>Полевой технологический шкаф -РСХП</t>
  </si>
  <si>
    <t>Цепочка технологических шкафов DP102U−PE01−E9500−EM004 PE01E10+DRA01</t>
  </si>
  <si>
    <t>Цепочка технологических шкафов DP102U−PE01−E9600−EM007 PE01E10+MCS01</t>
  </si>
  <si>
    <t>Цепочка технологических шкафов PTC07</t>
  </si>
  <si>
    <t xml:space="preserve">РСХП Н/в кабель																			</t>
  </si>
  <si>
    <t xml:space="preserve">Н/в кабельные линии																						</t>
  </si>
  <si>
    <t xml:space="preserve">РСХП Электродвигатели																</t>
  </si>
  <si>
    <t>РСХП - DP102U−DRM01</t>
  </si>
  <si>
    <t>РСХП - DP102U−DRM02</t>
  </si>
  <si>
    <t>РСХП - DP102U−DRM03</t>
  </si>
  <si>
    <t>РСХП -DP102U−DRM04</t>
  </si>
  <si>
    <t>РСХП -DP102U−DRM05</t>
  </si>
  <si>
    <t>РСХП -DP102U−DRA01</t>
  </si>
  <si>
    <t>РСХП -DP102U−MCS01</t>
  </si>
  <si>
    <t>РСХП -PTC07−ШУН</t>
  </si>
  <si>
    <t>РСХП Электрические тэны, тормоза</t>
  </si>
  <si>
    <t>ОГЭ-Электрооборудование-РСХП Электрические тэны, тормоза</t>
  </si>
  <si>
    <t>АНГЦ:ЛПЦ Е7 ЭТП Е3 КРУ-10 кВ</t>
  </si>
  <si>
    <t>ЭТП Е7, Ячейка №14, ЭТП Е3, PTR02, 3150 кВА</t>
  </si>
  <si>
    <t>ЭТП Е7, Ячейка №16, ЭТП Е3, PTR03, 3150 кВА</t>
  </si>
  <si>
    <t>ЭТП Е7, Ячейка №17, ЭТП Е3, PTR01, 3150 кВА</t>
  </si>
  <si>
    <t>ЭТП Е7, Ячейка №7, ЭТП Е4, PTR03, 3150 кВА</t>
  </si>
  <si>
    <t>ЭТП Е7, Ячейка №15, ЭТП Е4, PTR01, 3150 кВА</t>
  </si>
  <si>
    <t>ЭТП Е7, Ячейка №18, ЭТП Е4, PTR02, 3150 кВА</t>
  </si>
  <si>
    <t>АНГЦ:ЛПЦ Е7 КРУ-10 кВ</t>
  </si>
  <si>
    <t>Объект 29.2 ДГУ участка АНГЦ</t>
  </si>
  <si>
    <t xml:space="preserve">АНГЦ B/в кабель																				</t>
  </si>
  <si>
    <t>АНГЦ: Трансформаторы</t>
  </si>
  <si>
    <t>АНГЦ: Е3 PTR01, 3150 кВА</t>
  </si>
  <si>
    <t>АНГЦ: Е3 PTR02, 3150 кВА</t>
  </si>
  <si>
    <t>АНГЦ: Е3 PTR03, 3150 кВА</t>
  </si>
  <si>
    <t>АНГЦ: Е4 PTR01, 3150 кВА</t>
  </si>
  <si>
    <t>АНГЦ: Е4 PTR02, 3150 кВА</t>
  </si>
  <si>
    <t>АНГЦ: Е4 PTR03, 3150 кВА</t>
  </si>
  <si>
    <t>АНГЦ: Шинный мост</t>
  </si>
  <si>
    <t>ЭТП Е3, SHM01, 5000 А</t>
  </si>
  <si>
    <t>ЭТП Е3, SHM02, 5000 А</t>
  </si>
  <si>
    <t>ЭТП Е3, SHM03, 5000 А</t>
  </si>
  <si>
    <t>ЭТП Е4, SHM01, 5000 А</t>
  </si>
  <si>
    <t>ЭТП Е4, SHM02, 5000 А</t>
  </si>
  <si>
    <t>ЭТП Е4, SHM03, 5000 А</t>
  </si>
  <si>
    <t>АНГЦ: Электрооборудования РУНН - 0,4 кВ</t>
  </si>
  <si>
    <t>ЭТП Е3, ATS</t>
  </si>
  <si>
    <t>ЭТП Е3,  DGU 1</t>
  </si>
  <si>
    <t>ЭТП Е3 PCT01</t>
  </si>
  <si>
    <t>ЭТП Е3 PCT02</t>
  </si>
  <si>
    <t>ЭТП Е3 PCT03</t>
  </si>
  <si>
    <t>ЭТП Е4, ATS TRANSFER</t>
  </si>
  <si>
    <t>ЭТП Е4 PCT01</t>
  </si>
  <si>
    <t>ЭТП Е4 PCT02</t>
  </si>
  <si>
    <t>ЭТП Е4 PCT03</t>
  </si>
  <si>
    <t>АНГЦ: Шкафы ШТЗ (шкаф тепловой защиты)</t>
  </si>
  <si>
    <t>ЭТП Е3. PTR01-ШТЗ</t>
  </si>
  <si>
    <t>ЭТП Е3. PTR02-ШТЗ</t>
  </si>
  <si>
    <t>ЭТП Е3. PTR03-ШТЗ</t>
  </si>
  <si>
    <t>ЭТП Е4. PTR01-ШТЗ</t>
  </si>
  <si>
    <t>ЭТП Е4. PTR02-ШТЗ</t>
  </si>
  <si>
    <t>ЭТП Е4. PTR03-ШТЗ</t>
  </si>
  <si>
    <t>АНГЦ: Цепочка Шкафов по ЭТП Е4; Ячейка №7</t>
  </si>
  <si>
    <t>ЭТП Е4. 04.3-МЩВ</t>
  </si>
  <si>
    <t>ЭТП Е4. 04.3-ШОВК</t>
  </si>
  <si>
    <t>ЛПЦ. С-14. ПР4</t>
  </si>
  <si>
    <t>ЛПЦ. Д-19. ПР10</t>
  </si>
  <si>
    <t>ЭТП Е4. 01043ШР-Е4</t>
  </si>
  <si>
    <t>АНГЦ: ЛПЦ. С-14. ПР4</t>
  </si>
  <si>
    <t>ЛПЦ. С-13. В8/В23-ШСАУ</t>
  </si>
  <si>
    <t>АНГЦ: ЛПЦ. Д-19. ПР10</t>
  </si>
  <si>
    <t>ЛПЦ. Шкаф управления приточной установкой П1ц подвала ванны цинкования. П1ц-ШСАУ</t>
  </si>
  <si>
    <t>ЛПЦ. Шкаф управления приточной установкой подвала дрессировочной клети АНГЦ. 04.2-ШОВК1</t>
  </si>
  <si>
    <t>ЛПЦ. Помещение компрессоров воздушных ножей. 01004ШУВ</t>
  </si>
  <si>
    <t>ЛПЦ. Гидравлическое помещение №3. 0431ШУВ</t>
  </si>
  <si>
    <t>АНГЦ: Цепочка Шкафов по ЭТП Е4; Ячейка №15</t>
  </si>
  <si>
    <t>ЭТП Е4. 04.3-МЩАО</t>
  </si>
  <si>
    <t>АНГЦ: ЭТП Е4. 04.3-МЩАО</t>
  </si>
  <si>
    <t>ЭТП Е4. ЩАО-Е4</t>
  </si>
  <si>
    <t>АНГЦ. Д-11. ЗЩАО-АНГЦ</t>
  </si>
  <si>
    <t>АНГЦ. Д-15. 4ЩАО-АНГЦ</t>
  </si>
  <si>
    <t>АНГЦ. Д-18. 5ЩАО-АНГЦ</t>
  </si>
  <si>
    <t>ЛПЦ. Помещение компрессоров воздушных ножей. ЩАО-ПКВН</t>
  </si>
  <si>
    <t>АНГЦ. Пульт управления технологического участка. 5AQF</t>
  </si>
  <si>
    <t>АНГЦ. Пульт управления выходного участка. 6AQF</t>
  </si>
  <si>
    <t>АНГЦ: Цепочка Шкафов по ЭТП Е3; Ячейка №16</t>
  </si>
  <si>
    <t>ЭТП Е3. 04.1-МЩВ</t>
  </si>
  <si>
    <t>ЛПЦ. Азотная станция. ШР1</t>
  </si>
  <si>
    <t>ЭТП Е3. 04.1-МЩАО</t>
  </si>
  <si>
    <t>АНГЦ: ЭТП Е3. 04.1-МЩВ</t>
  </si>
  <si>
    <t>ЭТП Е3. 04.1-ШОВК</t>
  </si>
  <si>
    <t>ЛПЦ. Д-9. ПР1</t>
  </si>
  <si>
    <t>ЛПЦ. С-6. ПР3</t>
  </si>
  <si>
    <t>ЭТП Е3. 04.1-АВР</t>
  </si>
  <si>
    <t>ЭТП Е3. 01041ШР-Е3</t>
  </si>
  <si>
    <t>АНГЦ: ЛПЦ. Д-9. ПР1</t>
  </si>
  <si>
    <t>ЛПЦ. Помещение гидравлики №2. 0411ШУВ</t>
  </si>
  <si>
    <t>ЛПЦ. Помещение подготовки цинка с участком ремонта воздушных ножей. 0103ШРВ</t>
  </si>
  <si>
    <t>АНГЦ: ЛПЦ. С-6. ПР3</t>
  </si>
  <si>
    <t>ЛПЦ.С-5. В1/В17-ШСАУ</t>
  </si>
  <si>
    <t>АНГЦ: ЭТП Е3. 04.1-АВР</t>
  </si>
  <si>
    <t>ЭТП Е3. 04.1-ШСС01</t>
  </si>
  <si>
    <t>ЛПЦ. Помещение 139. 04.1-ШСС02</t>
  </si>
  <si>
    <t>ЛПЦ. Пульт управления входной секции АНГЦ. 04.1-ШСС03</t>
  </si>
  <si>
    <t>АНГЦ: ЛПЦ. Азотная станция. ШР1</t>
  </si>
  <si>
    <t>ЛПЦ. Азотная станция. Панель управления рефрижераторным осушителем Х/41</t>
  </si>
  <si>
    <t>ЛПЦ. Азотная станция. Панель управления системы очистки азота от кислорода Х/91</t>
  </si>
  <si>
    <t>ЛПЦ. Азотная станция. Панель управления компрессора азотного бустерного Х/12</t>
  </si>
  <si>
    <t>ЛПЦ. Азотная станция. Панель управления компрессором Х/21</t>
  </si>
  <si>
    <t>АНГЦ: ЭТП Е3. 04.1-МЩАО</t>
  </si>
  <si>
    <t>ЭТП Е3. ЯУНО-1</t>
  </si>
  <si>
    <t>ЭТП Е3. ЩАО-ЭТП Е3</t>
  </si>
  <si>
    <t>АНГЦ. Д-2. 1ЩАО-АНГЦ</t>
  </si>
  <si>
    <t>АНГЦ. Д-7. 2ЩАО-АНГЦ</t>
  </si>
  <si>
    <t>ЛПЦ. Помещение подготовки цинка. ЩАО1</t>
  </si>
  <si>
    <t>ЛПЦ. Помещение гидравлики №2. ЩАО-ПГ2</t>
  </si>
  <si>
    <t>АНГЦ. Пульт управления входного участка. 4AQF</t>
  </si>
  <si>
    <t>АНГЦ: Цепочка Шкафов по ЭТП Е3; Ячейка №17</t>
  </si>
  <si>
    <t>АБК ЛПЦ. 02-ВРУ</t>
  </si>
  <si>
    <t>ЭТП Е3. 04.1-МЩО</t>
  </si>
  <si>
    <t>КНС №4 ШУК</t>
  </si>
  <si>
    <t>НСХПВ. 27ВРУ</t>
  </si>
  <si>
    <t>АНГЦ: АБК ЛПЦ. 02-ВРУ</t>
  </si>
  <si>
    <t>АБК ЛПЦ. Шкаф управления 
чиллер К-1</t>
  </si>
  <si>
    <t>АБК ЛПЦ. 02-ПР</t>
  </si>
  <si>
    <t>АБК ЛПЦ. 02-ШРС</t>
  </si>
  <si>
    <t>АБК ЛПЦ. 02-ШОВК-4</t>
  </si>
  <si>
    <t>АБК ЛПЦ. 02-АВР</t>
  </si>
  <si>
    <t>АБК ЛПЦ. 02-ШОВК-4.1</t>
  </si>
  <si>
    <t>АБК ЛПЦ. 1.1ЩР</t>
  </si>
  <si>
    <t>АБК ЛПЦ. 1.2ЩР</t>
  </si>
  <si>
    <t>АБК ЛПЦ. 1.1ЩО</t>
  </si>
  <si>
    <t>АБК ЛПЦ. 1.2ЩО</t>
  </si>
  <si>
    <t>АБК ЛПЦ. Шкаф управления 
чиллер К-2</t>
  </si>
  <si>
    <t>АБК ЛПЦ. 2.1ЩР</t>
  </si>
  <si>
    <t>АБК ЛПЦ. 2.2ЩР</t>
  </si>
  <si>
    <t>АБК ЛПЦ. 2.3ЩР</t>
  </si>
  <si>
    <t>АБК ЛПЦ. 2.1ЩО</t>
  </si>
  <si>
    <t>АБК ЛПЦ. 2.2ЩО</t>
  </si>
  <si>
    <t>АБК ЛПЦ. 3.1ЩР</t>
  </si>
  <si>
    <t>АБК ЛПЦ. 3.2ЩР</t>
  </si>
  <si>
    <t>АБК ЛПЦ. 3.1ЩО</t>
  </si>
  <si>
    <t>АБК ЛПЦ. 3.2ЩО</t>
  </si>
  <si>
    <t>АБК ЛПЦ. 4.1ЩР</t>
  </si>
  <si>
    <t>АБК ЛПЦ. 4.2ЩР</t>
  </si>
  <si>
    <t>АБК ЛПЦ. 4.3ЩР</t>
  </si>
  <si>
    <t>АБК ЛПЦ. 4.1ЩО</t>
  </si>
  <si>
    <t>АБК ЛПЦ. 4.2ЩО</t>
  </si>
  <si>
    <t>АБК ЛПЦ. 02-ШОВК-1</t>
  </si>
  <si>
    <t>АБК ЛПЦ. 02-ШОВК-2</t>
  </si>
  <si>
    <t>АБК ЛПЦ. 02-ШОВК-3</t>
  </si>
  <si>
    <t>АНГЦ: АБК ЛПЦ. 02-АВР</t>
  </si>
  <si>
    <t>АБК ЛПЦ. ШСС02-2</t>
  </si>
  <si>
    <t>АБК ЛПЦ. ШСС02-3</t>
  </si>
  <si>
    <t>АБК ЛПЦ. ШСС02-4</t>
  </si>
  <si>
    <t>АБК ЛПЦ. Распределительный шкаф котельной</t>
  </si>
  <si>
    <t>АБК ЛПЦ. 1ЩАО</t>
  </si>
  <si>
    <t>АБК ЛПЦ. 2ЩАО</t>
  </si>
  <si>
    <t>АБК ЛПЦ. 3ЩАО</t>
  </si>
  <si>
    <t>АБК ЛПЦ. 4ЩАО</t>
  </si>
  <si>
    <t>АНГЦ: ЭТП Е3. 04.1-МЩО</t>
  </si>
  <si>
    <t>ЭТП Е3. ЩО-ЭТП Е3</t>
  </si>
  <si>
    <t>ЛПЦ. Д-2. 1ЩО-АНГЦ</t>
  </si>
  <si>
    <t>ЛПЦ. Д-7. 2ЩО-АНГЦ</t>
  </si>
  <si>
    <t>ЛПЦ. Помещение подготовки цинка. ЩО1</t>
  </si>
  <si>
    <t>ЛПЦ. Помещение гидравлики №2. 
ЩО-ПГ2</t>
  </si>
  <si>
    <t>ЛПЦ. ПР-С9</t>
  </si>
  <si>
    <t>АНГЦ: ЛПЦ. ПР-С9</t>
  </si>
  <si>
    <t>ЛПЦ. С-4. Помещение 135. 135 ЩР</t>
  </si>
  <si>
    <t>ЛПЦ. С-10. Помещение 137. 137 ЩР</t>
  </si>
  <si>
    <t>ЛПЦ. С-11. Помещение 138. 138 ЩР</t>
  </si>
  <si>
    <t>ЛПЦ. С-12. Помещение 139. 139 ЩР</t>
  </si>
  <si>
    <t>АНГЦ: Цепочка Шкафов по ЭТП Е4; Ячейка №18</t>
  </si>
  <si>
    <t>ЭТП Е4. 04.3-МЩО</t>
  </si>
  <si>
    <t>ЭТП Е4. 04.3-АВР</t>
  </si>
  <si>
    <t>ЦРМ. 05-ВРУ</t>
  </si>
  <si>
    <t>АНГЦ: ЭТП Е4. 04.3-МЩО</t>
  </si>
  <si>
    <t>ЭТП Е4. ЩО-Е4</t>
  </si>
  <si>
    <t>ЛПЦ. Д-11. 3ЩО-АНГЦ</t>
  </si>
  <si>
    <t>ЛПЦ. Д-15. 4ЩО-АНГЦ</t>
  </si>
  <si>
    <t>ЛПЦ. Д-18. 5ЩО-АНГЦ</t>
  </si>
  <si>
    <t>ЛПЦ. Помещение компрессоров воздушных ножей. ЩО-ПКВН</t>
  </si>
  <si>
    <t>ЛПЦ. ПР-С17</t>
  </si>
  <si>
    <t>АНГЦ: ЛПЦ. ПР-С17</t>
  </si>
  <si>
    <t>ЛПЦ. С-18. Помещение 141. 141 ЩР</t>
  </si>
  <si>
    <t>ЛПЦ. С-18. Помещение 142. 142 ЩР</t>
  </si>
  <si>
    <t>ЛПЦ. С-19. Помещение 143. 143 ЩР</t>
  </si>
  <si>
    <t>АНГЦ: ЭТП Е4. 04.3-АВР</t>
  </si>
  <si>
    <t>ЭТП Е4. 04.3-ШСС01</t>
  </si>
  <si>
    <t xml:space="preserve">ЛПЦ. Пульт управления технологической секции участка АНГЦ.  04.3-ШСС02 </t>
  </si>
  <si>
    <t>ЛПЦ. Пульт управления выходной секции участка АНГЦ. 04.3-ШСС03</t>
  </si>
  <si>
    <t>АНГЦ: ЦРМ. 05-ВРУ</t>
  </si>
  <si>
    <t>АБК ЦРМ. ШСС05</t>
  </si>
  <si>
    <t>АБК ЦРМ. ЩО1</t>
  </si>
  <si>
    <t>АБК ЦРМ. ЩО2</t>
  </si>
  <si>
    <t>ЦРМ. 0500ШРВ</t>
  </si>
  <si>
    <t>ЦРМ. ЩО-1</t>
  </si>
  <si>
    <t>АБК ЦРМ. ЩАО</t>
  </si>
  <si>
    <t>АБК ЦРМ. 0501ШУВ</t>
  </si>
  <si>
    <t>ЦРМ. ЩАО-1</t>
  </si>
  <si>
    <t>ЦРМ. ПР1-А</t>
  </si>
  <si>
    <t>Скважина для полива №1</t>
  </si>
  <si>
    <t>АНГЦ: Технологический шкаф (шкаф Danieli)  Е3</t>
  </si>
  <si>
    <t>ЭТП Е3. RM01E50+MCS01</t>
  </si>
  <si>
    <t>ЭТП Е3. RM01E10+MCS01</t>
  </si>
  <si>
    <t>ЭТП Е3. RM01E50+DRA01</t>
  </si>
  <si>
    <t>ЭТП Е3. RM01E50+DRA02</t>
  </si>
  <si>
    <t>ЭТП Е3. RM01E10+DRA01</t>
  </si>
  <si>
    <t>АНГЦ: Технологический шкаф (шкаф Danieli)  Е4</t>
  </si>
  <si>
    <t>ЭТП Е4. RM01E30+MCS01</t>
  </si>
  <si>
    <t>ЭТП Е4. RM01E22+MCS01</t>
  </si>
  <si>
    <t>ЭТП Е4. RM01E22+MCS02</t>
  </si>
  <si>
    <t>ЭТП Е4. RM01E30+DRA01</t>
  </si>
  <si>
    <t>ЭТП Е4. RM01E20+DRA01</t>
  </si>
  <si>
    <t>АНГЦ: Технологический шкаф</t>
  </si>
  <si>
    <t xml:space="preserve">DP102U−RM01−E9700−EM013
RM01E50+HPB01-02 </t>
  </si>
  <si>
    <t>RM01D31COA-A101, A102</t>
  </si>
  <si>
    <t>RM01F25MUF-A101</t>
  </si>
  <si>
    <t xml:space="preserve">DP102U−RM01−E9700−EM001 RM01E50+LVD01 </t>
  </si>
  <si>
    <t>Стикосварочная машина</t>
  </si>
  <si>
    <t>Система смазки E0582</t>
  </si>
  <si>
    <t>Измеритель толщины полосы вверх Rayonic</t>
  </si>
  <si>
    <t>CEBA 
drying oven</t>
  </si>
  <si>
    <t xml:space="preserve">АНГЦ Н/в кабель																				</t>
  </si>
  <si>
    <t>АНГЦ Полевой технологический шкаф-DP102U−RM01−E9600−EM001 RM01E10+MCS01</t>
  </si>
  <si>
    <t>ОГЭ-Электрооборудование-АНГЦ Полевой технологический шкаф-DP102U−RM01−E9600−EM001 RM01E10+MCS01</t>
  </si>
  <si>
    <t>АНГЦ Полевой технологический шкаф -DP102U−RM01−E9600−EM003 RM01E50+MCS01</t>
  </si>
  <si>
    <t>ОГЭ-Электрооборудование-АНГЦ Полевой технологический шкаф -DP102U−RM01−E9600−EM003 RM01E50+MCS01</t>
  </si>
  <si>
    <t>АНГЦ Полевой технологический шкаф-DP102U−RM01−E9600−EM005 RM01E22+MCS01</t>
  </si>
  <si>
    <t>ОГЭ-Электрооборудование-АНГЦ Полевой технологический шкаф-DP102U−RM01−E9600−EM005 RM01E22+MCS01</t>
  </si>
  <si>
    <t>АНГЦ Полевой технологический шкаф-DP102U−RM01−E9600−EM002  RM01E30+MCS01</t>
  </si>
  <si>
    <t>ОГЭ-Электрооборудование-АНГЦ Полевой технологический шкаф-DP102U−RM01−E9600−EM002  RM01E30+MCS01</t>
  </si>
  <si>
    <t>АНГЦ Полевой технологический шкаф-DP102U−RM01−E9700−EM001 RM01E50+LVD01</t>
  </si>
  <si>
    <t>ОГЭ-Электрооборудование-АНГЦ Полевой технологический шкаф-DP102U−RM01−E9700−EM001 RM01E50+LVD01</t>
  </si>
  <si>
    <t>АНГЦ Полевой технологический шкаф-CEBA  drying oven</t>
  </si>
  <si>
    <t>ОГЭ-Электрооборудование-АНГЦ Полевой технологический шкаф-CEBA  drying oven</t>
  </si>
  <si>
    <t>АНГЦ-Электродвигатели</t>
  </si>
  <si>
    <t>АНГЦ-DP102U−RM01−E9600−EM001 RM01E10+MCS01</t>
  </si>
  <si>
    <t>АНГЦ-DP102U−RM01−E9500−EM001 RM01E10+DRA01</t>
  </si>
  <si>
    <t>АНГЦ-DP102U−RM01−E9500−EM004 RM01E50+DRA01</t>
  </si>
  <si>
    <t>АНГЦ-DP102U−RM01−E9500−EM005 RM01E50+DRA02</t>
  </si>
  <si>
    <t>АНГЦ-DP102U−RM01−E9600−EM003 RM01E50+MCS01</t>
  </si>
  <si>
    <t>АНГЦ-DP102U−RM01−E9600−EM005 RM01E22+MCS01</t>
  </si>
  <si>
    <t>АНГЦ-DP102U−RM01−E9600−EM005 RM01E22+MCS02</t>
  </si>
  <si>
    <t>АНГЦ-DP102U−RM01−E9500−EM003 RM01E30+DRA01</t>
  </si>
  <si>
    <t>АНГЦ-DP102U−RM01−E9600−EM002  RM01E30+MCS01</t>
  </si>
  <si>
    <t>АНГЦ-DP102U−RM01−E9500−EM002 RM01E20+DRA01</t>
  </si>
  <si>
    <t>АНГЦ-RM01D31COA-A101, A102</t>
  </si>
  <si>
    <t>АНГЦ-RM01F25MUF-A101</t>
  </si>
  <si>
    <t>АНГЦ-Стикосварочная машина</t>
  </si>
  <si>
    <t>АНГЦ-Система смазки E0582</t>
  </si>
  <si>
    <t>АНГЦ-Измеритель толщины полосы вверх Rayonic</t>
  </si>
  <si>
    <t>АНГЦ-CEBA  drying oven</t>
  </si>
  <si>
    <t>АНГЦ Электрические тэны, тормоза</t>
  </si>
  <si>
    <t>ОГЭ-Электрооборудование-АНГЦ Электрические тэны, тормоза</t>
  </si>
  <si>
    <t xml:space="preserve">Вспом. оборуд.-КРУ-10кВ-ЛПЦ-Е7		</t>
  </si>
  <si>
    <t>ЭТП Е7, Ячейка №1, Секционный разъединитель СР</t>
  </si>
  <si>
    <t>ЭТП Е7, Ячейка №2, Секционный выключатель СВ</t>
  </si>
  <si>
    <t>ЭТП Е7, Ячейка №8, ТСН №2</t>
  </si>
  <si>
    <t>ЭТП Е7, Ячейка №9, ТН №1</t>
  </si>
  <si>
    <t>ЭТП Е7, Ячейка №10, Ввод №2</t>
  </si>
  <si>
    <t>ЭТП Е7, Ячейка №11, Ввод №1</t>
  </si>
  <si>
    <t>ЭТП Е7, Ячейка №12, ТН №2</t>
  </si>
  <si>
    <t>ЭТП Е7, Ячейка №13, ТСН №1</t>
  </si>
  <si>
    <t>ЭТП Е7, Ячейка №21, Компрессор 710 кВт</t>
  </si>
  <si>
    <t>ЭТП Е7, Ячейка №24, ЭТП Е9, PTR09, 630 кВА</t>
  </si>
  <si>
    <t>ЭТП Е7, Ячейка №25, ФКУ №1</t>
  </si>
  <si>
    <t>ЭТП Е7, Ячейка №26, Резерв</t>
  </si>
  <si>
    <t>ЭТП Е7, Ячейка №28, ФКУ №2</t>
  </si>
  <si>
    <t>Вспом. оборуд.-В/в кабель</t>
  </si>
  <si>
    <t>B/в кабельные линии</t>
  </si>
  <si>
    <t>Вспом. оборуд.-Трансформаторы</t>
  </si>
  <si>
    <t>PTR09,  630 кВА</t>
  </si>
  <si>
    <t>ЭТП Е7, ТСН №2, 40 кВА</t>
  </si>
  <si>
    <t>ЭТП Е7, 3хЗНОЛП-НТЗ-10</t>
  </si>
  <si>
    <t>ЭТП Е7, ТСН №1, 40 кВА</t>
  </si>
  <si>
    <t>Вспом. оборуд.-Шинный мост</t>
  </si>
  <si>
    <t>II-секция шин 10 кВ</t>
  </si>
  <si>
    <t>I-секция шин 10 кВ</t>
  </si>
  <si>
    <t>ЭТП Е9, SHM09, 1000 А</t>
  </si>
  <si>
    <t>Вспом. оборуд.-Электрооборудования РУНН - 0,4 кВ</t>
  </si>
  <si>
    <t>РУНН Е9 PCT09</t>
  </si>
  <si>
    <t>Вспом. оборуд.-УКРМ (Устройство компенсации реактивной мощности)</t>
  </si>
  <si>
    <t>ЭТП Е7, Установка конденсаторная
УКРЛ 57-10,5-2100 (1х300+3х600) У3</t>
  </si>
  <si>
    <t>ЭТП Е7, Установка конденсаторная
УКРЛ 57-10,5-2200 (1х200+1х400+2х800) У3</t>
  </si>
  <si>
    <t>Вспом. оборуд.-Шкаф</t>
  </si>
  <si>
    <t>ЭТП Е7. АУОТ (шкаф организации опертока)</t>
  </si>
  <si>
    <t>ЭТП Е7. ШАКБ (шкаф аккумуляторных батарей)</t>
  </si>
  <si>
    <t>Вспом. оборуд.-Шкафы ШТЗ (шкаф тепловой защиты)</t>
  </si>
  <si>
    <t>ЭТП Е9. PTR09-ШТЗ</t>
  </si>
  <si>
    <t>Вспом. оборуд.-Цепочка Шкафов по ЭТП Е9; Ячейка №24</t>
  </si>
  <si>
    <t>ЭТП Е9. 1ВЩ</t>
  </si>
  <si>
    <t>ОСП. 20ВРУ</t>
  </si>
  <si>
    <t>КПП. 10-ВРУ</t>
  </si>
  <si>
    <t>СГР. 8ШАВР</t>
  </si>
  <si>
    <t>Вспом. оборуд.-Цепочка Шкафов по ЭТП Е9; 1ВЩ</t>
  </si>
  <si>
    <t>ОЗС. 1ЩОА</t>
  </si>
  <si>
    <t>ОЗС. 1ШР</t>
  </si>
  <si>
    <t>ОЗС. 2ШР</t>
  </si>
  <si>
    <t>ОЗС. 4ШР</t>
  </si>
  <si>
    <t>ЭТП Е9. 3ЩО</t>
  </si>
  <si>
    <t>ОЗС. 1ЩО</t>
  </si>
  <si>
    <t>ОЗС. 2ЩО</t>
  </si>
  <si>
    <t>ОЗС. 5ШР</t>
  </si>
  <si>
    <t>ЭТП Е9. ЯУНО-4</t>
  </si>
  <si>
    <t>Вспом. оборуд.-Цепочка Шкафов ОСП. 20ВРУ</t>
  </si>
  <si>
    <t>ОСП. 20ШРС1</t>
  </si>
  <si>
    <t>ОСП. 20ШВК</t>
  </si>
  <si>
    <t>ОСП. ЩО-1</t>
  </si>
  <si>
    <t>ОСП. ШСС20</t>
  </si>
  <si>
    <t>Вспом. оборуд.-Цепочка Шкафов СГР. 8ШАВР</t>
  </si>
  <si>
    <t>СГР. 08-ШСС</t>
  </si>
  <si>
    <t>Вспом. оборуд.-Цепочка Шкафов Пультовые ЛПЦ</t>
  </si>
  <si>
    <t>ЛПЦ. АТТТ. Пульт управления (Входной). Ряд А-В, оси 34-35. 1ЩР</t>
  </si>
  <si>
    <t>ЛПЦ. АТТТ. Пульт управления (Выходной). Ряд А-В, оси 22-23. 2ЩР</t>
  </si>
  <si>
    <t>ЛПЦ. РСХП. Пульт управления. Ряд А-В, оси 14-15. 3ЩР</t>
  </si>
  <si>
    <t>ЛПЦ. АНГЦ. Пульт управления (Входной). Ряд C-D, оси 4-5. 4ЩР</t>
  </si>
  <si>
    <t>ЛПЦ. АНГЦ. Пульт управления (Технологический). Ряд C-D, оси 14-15. 5ЩР</t>
  </si>
  <si>
    <t>ЛПЦ. АНГЦ. Пульт управления (Выходной). Ряд C-D, оси 20-21. 6ЩР</t>
  </si>
  <si>
    <t>ЛПЦ. АПП. Пульт управления (Выходной). Ряд C-D, оси 39-41. 7ЩР</t>
  </si>
  <si>
    <t>ЛПЦ. АПП. Пульт управления (Входной). Ряд C-D, оси 25-26. 8ЩР</t>
  </si>
  <si>
    <t>Опора №2 шкаф телекоммутационный слаботочный ШТ02</t>
  </si>
  <si>
    <t>Опора №5 шкаф телекоммутационный слаботочный ШТ05</t>
  </si>
  <si>
    <t>Опора №8 шкаф телекоммутационный слаботочный ШТ08</t>
  </si>
  <si>
    <t>Опора №11 шкаф телекоммутационный слаботочный ШТ11</t>
  </si>
  <si>
    <t>Опора №14 шкаф телекоммутационный слаботочный ШТ14</t>
  </si>
  <si>
    <t>Опора №17 шкаф телекоммутационный слаботочный ШТ17</t>
  </si>
  <si>
    <t>Опора №20 шкаф телекоммутационный слаботочный ШТ20</t>
  </si>
  <si>
    <t>Опора №23 шкаф телекоммутационный слаботочный ШТ23</t>
  </si>
  <si>
    <t>Опора №26 шкаф телекоммутационный слаботочный ШТ26</t>
  </si>
  <si>
    <t>Опора №29 шкаф телекоммутационный слаботочный ШТ29</t>
  </si>
  <si>
    <t>Опора №32 шкаф телекоммутационный слаботочный ШТ32</t>
  </si>
  <si>
    <t>Опора №35 шкаф телекоммутационный слаботочный ШТ35</t>
  </si>
  <si>
    <t>Опора №39 шкаф телекоммутационный слаботочный ШТ39</t>
  </si>
  <si>
    <t>Опора №42 шкаф телекоммутационный слаботочный ШТ42</t>
  </si>
  <si>
    <t>Опора №46 шкаф телекоммутационный слаботочный ШТ46</t>
  </si>
  <si>
    <t>Опора №50 шкаф телекоммутационный слаботочный ШТ50</t>
  </si>
  <si>
    <t>Опора №54 шкаф телекоммутационный слаботочный ШТ54</t>
  </si>
  <si>
    <t>Опора №57 шкаф телекоммутационный слаботочный ШТ57</t>
  </si>
  <si>
    <t>Опора №61 шкаф телекоммутационный слаботочный ШТ61</t>
  </si>
  <si>
    <t>Опора №63 шкаф телекоммутационный слаботочный ШТ63</t>
  </si>
  <si>
    <t>Вспом. оборуд.-Электродвигатели Азотная станция (новая)</t>
  </si>
  <si>
    <t>Электродвигатель Тип AMZK-S2 мощность 710 кВт Компрессор</t>
  </si>
  <si>
    <t>Вспом. оборуд.-Заземляющие устройства и молниезащиты</t>
  </si>
  <si>
    <t>Устройство молниезащиты ЛПЦ</t>
  </si>
  <si>
    <t>Заземляющее устройство помещения установки дожигания паров</t>
  </si>
  <si>
    <t>Заземляющее устройство помещения аспирационной установки</t>
  </si>
  <si>
    <t>Заземляющее устройство ВШМ</t>
  </si>
  <si>
    <t>Заземляющее устройство ЦЗЛ</t>
  </si>
  <si>
    <t>Заземляющее устройство УРК</t>
  </si>
  <si>
    <t>Заземляющее устройство дымовой трубы АНГЦ</t>
  </si>
  <si>
    <t>Заземляющее устройство ЭТП Е7</t>
  </si>
  <si>
    <t>Заземляющее устройство ЭТП Е1</t>
  </si>
  <si>
    <t>Заземляющее устройство ЭТП Е2</t>
  </si>
  <si>
    <t>Заземляющее устройство ЭТП Е3</t>
  </si>
  <si>
    <t>Заземляющее устройство ЭТП Е4</t>
  </si>
  <si>
    <t>Заземляющее устройство ЭТП Е5</t>
  </si>
  <si>
    <t>Заземляющее устройство ЭТП Е6</t>
  </si>
  <si>
    <t>Заземляющее устройство и молниезащита АБК ЛПЦ</t>
  </si>
  <si>
    <t>Устройство молниезащиты УРК</t>
  </si>
  <si>
    <t>Заземляющее устройство и молниезащита ЦРМ и АБК ЦРМ</t>
  </si>
  <si>
    <t>Заземляющее устройство и молниезащита ЦП</t>
  </si>
  <si>
    <t>Заземляющее устройство УВП</t>
  </si>
  <si>
    <t>Устройство молниезащиты УВП</t>
  </si>
  <si>
    <t>Заземляющее устройство Градирни оборотного цикла</t>
  </si>
  <si>
    <t>Устройство молниезащиты Градирни оборотного цикла</t>
  </si>
  <si>
    <t>Заземляющее устройство и молниезащита НСППВ</t>
  </si>
  <si>
    <t>Заземляющее устройство склада г/к рулонов</t>
  </si>
  <si>
    <t>Заземляющее устройство ОЗС</t>
  </si>
  <si>
    <t>Устройство молниезащиты ОЗС</t>
  </si>
  <si>
    <t>Заземляющее устройство и молниезащита КСиА</t>
  </si>
  <si>
    <t>Заземляющее устройство и молниезащита Водородной станции</t>
  </si>
  <si>
    <t>Заземляющее устройство и молниезащита Парогенераторной</t>
  </si>
  <si>
    <t>Заземляющее устройство и молниезащита ОСЛСВ</t>
  </si>
  <si>
    <t>Заземляющее устройство и молниезащита ОСП</t>
  </si>
  <si>
    <t>Заземляющее устройство и молниезащита Гаража</t>
  </si>
  <si>
    <t>Заземляющее устройство и молниезащита кабельная эстакада</t>
  </si>
  <si>
    <t>Заземляющее устройство и молниезащита НСХПВ</t>
  </si>
  <si>
    <t>Заземляющее устройство и молниезащита Пост ЭЦ</t>
  </si>
  <si>
    <t>Заземляющее устройство ШУУРГ</t>
  </si>
  <si>
    <t>Заземляющее устройство Автовесовая</t>
  </si>
  <si>
    <t>Заземляющее устройство деревообрабатывающий участок</t>
  </si>
  <si>
    <t>Заземляющее устройство Заправка</t>
  </si>
  <si>
    <t>Заземляющее устройство технологических скважин</t>
  </si>
  <si>
    <t>Заземляющее устройство скважина для полива №1</t>
  </si>
  <si>
    <t>Заземляющее устройство скважина для полива №2</t>
  </si>
  <si>
    <t>Заземляющее устройство скважина для полива №3</t>
  </si>
  <si>
    <t>Заземляющее устройство мачта М1 (АБК ЛПЦ)</t>
  </si>
  <si>
    <t>Заземляющее устройство мачта М2 (Авто весовой)</t>
  </si>
  <si>
    <t>Заземляющее устройство мачта М3 (ОСП)</t>
  </si>
  <si>
    <t>Заземляющее устройство мачта М4 (ОЗС)</t>
  </si>
  <si>
    <t>Заземляющее устройство мачта М5 (ЭТП Е11)</t>
  </si>
  <si>
    <t>Заземляющее устройство мачта М6 (Гараж)</t>
  </si>
  <si>
    <t>Заземляющее устройство мачта М7 (ЦРМ)</t>
  </si>
  <si>
    <t>Заземляющее устройство КПП Ж/Д</t>
  </si>
  <si>
    <t>Заземляющее устройство КНС №1</t>
  </si>
  <si>
    <t>Заземляющее устройство КНС №2</t>
  </si>
  <si>
    <t>Заземляющее устройство КНС №3</t>
  </si>
  <si>
    <t>Заземляющее устройство КНС №4</t>
  </si>
  <si>
    <t>Заземляющее устройство ДГУ АНГЦ</t>
  </si>
  <si>
    <t>Заземляющее устройство ДГУ Е11</t>
  </si>
  <si>
    <t>Вспом. оборуд.-Компрессор;Компрессорная станция сжатого воздуха</t>
  </si>
  <si>
    <t>Турбокомпрессор Центpo6eжный. SM4100</t>
  </si>
  <si>
    <t>Вспом. оборуд.-Компрессор;Азотная станция</t>
  </si>
  <si>
    <t>Центробежный воздушный компрессор. С70041МХ3</t>
  </si>
  <si>
    <t>Дожимной компрессор. WW-100/5-40</t>
  </si>
  <si>
    <t>Вспом. оборуд.-Компрессор;НоваяАзотная станция</t>
  </si>
  <si>
    <t>Дожимной компрессор  ZW-1/7-20</t>
  </si>
  <si>
    <t>Вспом. оборуд.-Компрессор;УВП</t>
  </si>
  <si>
    <t>Robuschi RBS  15/F STD</t>
  </si>
  <si>
    <t>Вспом. оборуд.-Вентиляционные установки;УВП</t>
  </si>
  <si>
    <t>Конвентор электрический</t>
  </si>
  <si>
    <t>Тепловентилятор переносной электрический</t>
  </si>
  <si>
    <t>Воздуходувная станция.</t>
  </si>
  <si>
    <t>Чиллер с воздушным охлаждением</t>
  </si>
  <si>
    <t>Вспом. оборуд.-Вентиляционные установки;Парогенераторная</t>
  </si>
  <si>
    <t>Приточная установка</t>
  </si>
  <si>
    <t>Вентилятор осевой</t>
  </si>
  <si>
    <t>Вспом. оборуд.-Вентиляционные установки;Градирни оборотного цикла с резервуаром</t>
  </si>
  <si>
    <t>Осевой вентилятор ДКС1-25</t>
  </si>
  <si>
    <t>Вспом. оборуд.-Кондиционеры;УВП</t>
  </si>
  <si>
    <t>Настенный сплит система УВП АБК Этаж-2 (Опероторская)</t>
  </si>
  <si>
    <t>Настенный сплит система УВП АБК Этаж-2 (Начальник УВП)</t>
  </si>
  <si>
    <t>Настенный сплит система УВП АБК Этаж-2 (АСУТП)</t>
  </si>
  <si>
    <t>Настенный сплит система УВП АБК Этаж-1 (Комната персонала)</t>
  </si>
  <si>
    <t>Настенный сплит система УВП АБК Этаж-1 (Лобаратория)</t>
  </si>
  <si>
    <t>Настенно потолочный сплит система УВП Гирадирня (Электро помещения)</t>
  </si>
  <si>
    <t>Потолочный Каналный сплит система УВП Е10 (Электро помещение)</t>
  </si>
  <si>
    <t>Вспом. оборуд.-Кондиционеры;Насосная станция производственно-противопожарного водоснабжения</t>
  </si>
  <si>
    <t>Настенный сплит система насосная стансия  (Электро помещения)</t>
  </si>
  <si>
    <t>Вспом. оборуд.-Кондиционеры;Водородная станция</t>
  </si>
  <si>
    <t>Настенный сплит система Водородная станция 1-64</t>
  </si>
  <si>
    <t>Настенный сплит система Операторская КВАС</t>
  </si>
  <si>
    <t>Колонный сплит система Водородная станция 1-128</t>
  </si>
  <si>
    <t>Чиллер Водородная станция 1-128</t>
  </si>
  <si>
    <t>Чиллер Водородная станция 1-64</t>
  </si>
  <si>
    <t>Вспом. оборуд.-Кондиционеры;Очистные сооружения ливневых сточных вод</t>
  </si>
  <si>
    <t>Настенный сплит система Отчистные сооружения</t>
  </si>
  <si>
    <t>Вспом. оборуд.-Газовое и Котловое хозяйство;Парогенераторная</t>
  </si>
  <si>
    <t>ГРПШ</t>
  </si>
  <si>
    <t>Вспом. оборуд.-Газовое и Котловое хозяйство;УВП - (смесители и нагреватели)</t>
  </si>
  <si>
    <t>Смеситель статистический футированный G51WMX</t>
  </si>
  <si>
    <t>Смеситель статистический футированный G86WMX</t>
  </si>
  <si>
    <t>Смеситель статистический футированный G61WMX</t>
  </si>
  <si>
    <t>Смеситель статистический футированный G16WMX</t>
  </si>
  <si>
    <t>Флянцевый электрический нагреватель J02SCC</t>
  </si>
  <si>
    <t>Флянцевый электрический нагреватель J87SCC</t>
  </si>
  <si>
    <t>Флянцевый электрический нагреватель J03WSK</t>
  </si>
  <si>
    <t>Флянцевый электрический нагреватель G66WSCC</t>
  </si>
  <si>
    <t>Нагреватель электрический фланцевый G35SCC</t>
  </si>
  <si>
    <t>Нагреватель электрический фланцевый G56SCC</t>
  </si>
  <si>
    <t>Настенный накопительный электрический водонагреватель</t>
  </si>
  <si>
    <t>Приточный электрический водонагреватель</t>
  </si>
  <si>
    <t>Вспом. оборуд.-Газовое и Котловое хозяйство;Градирни оборотного цикла с резервуаром</t>
  </si>
  <si>
    <t>Проточный электронагреватель  DBX 27</t>
  </si>
  <si>
    <t>Вспом. оборуд.-Газовое и Котловое хозяйство;Насосные над скважинами</t>
  </si>
  <si>
    <t>Конвектор электрический с механическим термостатом</t>
  </si>
  <si>
    <t>Вспом. оборуд.-Газовое и Котловое хозяйство;Насосная станция производственно­противопожарного водоснабжения</t>
  </si>
  <si>
    <t>Водонагреватель  “Ariston” SG 15</t>
  </si>
  <si>
    <t>Вспом. оборуд.-Насосы-Компрессорная станция сжатого воздуха и азотная станция</t>
  </si>
  <si>
    <t>Дренажный насос для кондиционеров</t>
  </si>
  <si>
    <t>Вспом. оборуд.-Насосы-Парогенераторная</t>
  </si>
  <si>
    <t>Насос питательной воды</t>
  </si>
  <si>
    <t>Вспом. оборуд.-Насосы-Водородная станция</t>
  </si>
  <si>
    <t>Насос демводы</t>
  </si>
  <si>
    <t>Вспом. оборуд.-Насосы-Насосная станция производственно­противопожарного водоснабжения</t>
  </si>
  <si>
    <t>Погружной насос</t>
  </si>
  <si>
    <t>Вспом. оборуд.-Насосы-Насосные над скважинами</t>
  </si>
  <si>
    <t>Вспом. оборуд.-Насосы-Градирни оборотного цикла с резервуаром</t>
  </si>
  <si>
    <t>Насос горизонтальный со спиральным корпусом</t>
  </si>
  <si>
    <t>Насос центробежный горизонтальный низкого давления Насос контура охлаждения вспомогательный</t>
  </si>
  <si>
    <t>Насос центробежный горизонтальный низкого давления Насос  вспомогательный 2 контура охлаждения</t>
  </si>
  <si>
    <t>Насос центробежный горизонтальный низкого давления</t>
  </si>
  <si>
    <t>Насос центробежный горизонтальный низкого давления Насос аварийной системы контура охлаждения</t>
  </si>
  <si>
    <t>Дозирующая станция антисколанта</t>
  </si>
  <si>
    <t>Дозирующая станция ингибитора коррозии</t>
  </si>
  <si>
    <t>Дозирующая станция биоцида</t>
  </si>
  <si>
    <t>Насос дозировочный</t>
  </si>
  <si>
    <t>Насос вторичного контура охлажденя</t>
  </si>
  <si>
    <t>Вспом. оборуд.-Насосы-УВП</t>
  </si>
  <si>
    <t>Насос горизонтальный моноблочный со спиральным корпусом. J02WPU</t>
  </si>
  <si>
    <t>J02WPU</t>
  </si>
  <si>
    <t>Насос горизонтальный моноблочный со спиральным корпусом. J02WPU J02WPU</t>
  </si>
  <si>
    <t>Насос горизонтальный моноблочный со спиральным корпусом. J03WPU</t>
  </si>
  <si>
    <t>J03WPU</t>
  </si>
  <si>
    <t>Насос горизонтальный моноблочный со спиральным корпусом. J03WPU J03WPU</t>
  </si>
  <si>
    <t>Насос горизонтальный моноблочный со спиральным корпусом. J13WPU</t>
  </si>
  <si>
    <t>J13WPU</t>
  </si>
  <si>
    <t>Насос горизонтальный моноблочный со спиральным корпусом. J13WPU J13WPU</t>
  </si>
  <si>
    <t>Винтовой насос эксцентриковый шнековый. J85WPU</t>
  </si>
  <si>
    <t>J85WPU</t>
  </si>
  <si>
    <t>Винтовой насос эксцентриковый шнековый. J85WPU J85WPU</t>
  </si>
  <si>
    <t>Винтовой насос эксцентриковый шнековый. J87WPU</t>
  </si>
  <si>
    <t>J87WPU</t>
  </si>
  <si>
    <t>Винтовой насос эксцентриковый шнековый. J87WPU J87WPU</t>
  </si>
  <si>
    <t>Винтовой насос эксцентриковый шнековый. J86WPU</t>
  </si>
  <si>
    <t>J86WPU</t>
  </si>
  <si>
    <t>Винтовой насос эксцентриковый шнековый. J86WPU J86WPU</t>
  </si>
  <si>
    <t>Винтовой насос эксцентриковый шнековый. J20WPU</t>
  </si>
  <si>
    <t>J20WPU</t>
  </si>
  <si>
    <t>Винтовой насос эксцентриковый шнековый. J20WPU J20WPU</t>
  </si>
  <si>
    <t>Винтовой насос эксцентриковый шнековый. J05WPU</t>
  </si>
  <si>
    <t>J05WPU</t>
  </si>
  <si>
    <t>Винтовой насос эксцентриковый шнековый. J05WPU J05WPU</t>
  </si>
  <si>
    <t>Винтовой насос эксцентриковый шнековый. F42WPU</t>
  </si>
  <si>
    <t>F42WPU</t>
  </si>
  <si>
    <t>Винтовой насос эксцентриковый шнековый. F42WPU F42WPU</t>
  </si>
  <si>
    <t>Винтовой насос эксцентриковый шнековый. F75WPU</t>
  </si>
  <si>
    <t>F75WPU</t>
  </si>
  <si>
    <t>Винтовой насос эксцентриковый шнековый. F75WPU F75WPU</t>
  </si>
  <si>
    <t>Рециркуляционный насос. J11WPU</t>
  </si>
  <si>
    <t>J11WPU</t>
  </si>
  <si>
    <t>Рециркуляционный насос. J11WPU J11WPU</t>
  </si>
  <si>
    <t>Горизонтальный насос для агресивных жидкостей. J01WPU</t>
  </si>
  <si>
    <t>J01WPU</t>
  </si>
  <si>
    <t>Горизонтальный насос для агресивных жидкостей. J01WPU J01WPU</t>
  </si>
  <si>
    <t>Горизонтальный насос для агресивных жидкостей. J14WPU</t>
  </si>
  <si>
    <t>J14WPU</t>
  </si>
  <si>
    <t>Горизонтальный насос для агресивных жидкостей. J14WPU J14WPU</t>
  </si>
  <si>
    <t>Горизонтальный насос для агресивных жидкостей. J31WPU</t>
  </si>
  <si>
    <t>J31WPU</t>
  </si>
  <si>
    <t>Горизонтальный насос для агресивных жидкостей. J31WPU J31WPU</t>
  </si>
  <si>
    <t>Вертикальный насос для агресивных
жидкостей длина колонны 4500 мм. J51WPS</t>
  </si>
  <si>
    <t>J51WPS</t>
  </si>
  <si>
    <t>Вертикальный насос для агресивных
жидкостей длина колонны 4500 мм. J51WPS J51WPS</t>
  </si>
  <si>
    <t>Горизонтальный насос для агресивных жидкостей. J04WPU</t>
  </si>
  <si>
    <t>J04WPU</t>
  </si>
  <si>
    <t>Горизонтальный насос для агресивных жидкостей. J04WPU J04WPU</t>
  </si>
  <si>
    <t>Горизонтальный насос для агресивных жидкостей. J41WPU</t>
  </si>
  <si>
    <t>J41WPU</t>
  </si>
  <si>
    <t>Горизонтальный насос для агресивных жидкостей. J41WPU J41WPU</t>
  </si>
  <si>
    <t>Горизонтальный насос для агресивных жидкостей. F01WPU</t>
  </si>
  <si>
    <t>F01WPU</t>
  </si>
  <si>
    <t>Горизонтальный насос для агресивных жидкостей. F01WPU F01WPU</t>
  </si>
  <si>
    <t>Горизонтальный насос для агресивных жидкостей. G15WPU</t>
  </si>
  <si>
    <t>G15WPU</t>
  </si>
  <si>
    <t>Горизонтальный насос для агресивных жидкостей. G15WPU G15WPU</t>
  </si>
  <si>
    <t>Горизонтальный насос для агресивных жидкостей. G86WPU</t>
  </si>
  <si>
    <t>G86WPU</t>
  </si>
  <si>
    <t>Горизонтальный насос для агресивных жидкостей. G86WPU G86WPU</t>
  </si>
  <si>
    <t>Горизонтальный насос для агресивных жидкостей. G60WPU</t>
  </si>
  <si>
    <t>G60WPU</t>
  </si>
  <si>
    <t>Горизонтальный насос для агресивных жидкостей. G60WPU G60WPU</t>
  </si>
  <si>
    <t>Горизонтальный насос для агресивных жидкостей. G55WPU</t>
  </si>
  <si>
    <t>G55WPU</t>
  </si>
  <si>
    <t>Горизонтальный насос для агресивных жидкостей. G55WPU G55WPU</t>
  </si>
  <si>
    <t>Горизонтальный насос для агресивных жидкостей. H30WPU</t>
  </si>
  <si>
    <t>H30WPU</t>
  </si>
  <si>
    <t>Горизонтальный насос для агресивных жидкостей. H30WPU H30WPU</t>
  </si>
  <si>
    <t>Горизонтальный насос для агресивных жидкостей. H31WPU</t>
  </si>
  <si>
    <t>H31WPU</t>
  </si>
  <si>
    <t>Горизонтальный насос для агресивных жидкостей. H31WPU H31WPU</t>
  </si>
  <si>
    <t>Горизонтальный насос для агресивных жидкостей. H35WPU</t>
  </si>
  <si>
    <t>H35WPU</t>
  </si>
  <si>
    <t>Горизонтальный насос для агресивных жидкостей. H35WPU H35WPU</t>
  </si>
  <si>
    <t>Горизонтальный насос для агресивных жидкостей. H36WPU</t>
  </si>
  <si>
    <t>H36WPU</t>
  </si>
  <si>
    <t>Горизонтальный насос для агресивных жидкостей. H36WPU H36WPU</t>
  </si>
  <si>
    <t>Горизонтальный насос для агресивных жидкостей. H34WPU</t>
  </si>
  <si>
    <t>H34WPU</t>
  </si>
  <si>
    <t>Горизонтальный насос для агресивных жидкостей. H34WPU H34WPU</t>
  </si>
  <si>
    <t>Вертикальный погружной насос для агресивных жидкостей. J52WPU</t>
  </si>
  <si>
    <t>J52WPU</t>
  </si>
  <si>
    <t>Вертикальный погружной насос для агресивных жидкостей. J52WPU J52WPU</t>
  </si>
  <si>
    <t>Насос высокого давления типа "в линию", вертикальный. G51WPB1</t>
  </si>
  <si>
    <t>G51WPB1</t>
  </si>
  <si>
    <t>Насос высокого давления типа "в линию", вертикальный. G51WPB1 G51WPB1</t>
  </si>
  <si>
    <t>Насос высокого давления типа "в линию", вертикальный. G51WPB</t>
  </si>
  <si>
    <t>G51WPB</t>
  </si>
  <si>
    <t>Насос высокого давления типа "в линию", вертикальный. G51WPB G51WPB</t>
  </si>
  <si>
    <t>Насос высокого давления типа "в линию", вертикальный. G16WPU</t>
  </si>
  <si>
    <t>G16WPU</t>
  </si>
  <si>
    <t>Насос высокого давления типа "в линию", вертикальный. G16WPU G16WPU</t>
  </si>
  <si>
    <t>Насос высокого давления типа "в линию", вертикальный. G41WPU</t>
  </si>
  <si>
    <t>G41WPU</t>
  </si>
  <si>
    <t>Насос высокого давления типа "в линию", вертикальный. G41WPU G41WPU</t>
  </si>
  <si>
    <t>Насос высокого давления типа "в линию", вертикальный.  G08WPU</t>
  </si>
  <si>
    <t>G08WPU</t>
  </si>
  <si>
    <t>Насос высокого давления типа "в линию", вертикальный.  G08WPU G08WPU</t>
  </si>
  <si>
    <t>Насос высокого давления типа "в линию", вертикальный. G53WPU</t>
  </si>
  <si>
    <t>G53WPU</t>
  </si>
  <si>
    <t>Насос высокого давления типа "в линию", вертикальный. G53WPU G53WPU</t>
  </si>
  <si>
    <t>Насос высокого давления типа "в линию", вертикальный. G40WPU</t>
  </si>
  <si>
    <t>G40WPU</t>
  </si>
  <si>
    <t>Насос высокого давления типа "в линию", вертикальный. G40WPU G40WPU</t>
  </si>
  <si>
    <t>Насос высокого давления типа "в линию", вертикальный. G44WPU</t>
  </si>
  <si>
    <t>G44WPU</t>
  </si>
  <si>
    <t>Насос высокого давления типа "в линию", вертикальный. G44WPU G44WPU</t>
  </si>
  <si>
    <t>Насос высокого давления типа "в линию", вертикальный. G45WPU</t>
  </si>
  <si>
    <t>G45WPU</t>
  </si>
  <si>
    <t>Насос высокого давления типа "в линию", вертикальный. G45WPU G45WPU</t>
  </si>
  <si>
    <t>Насос высокого давления типа "в линию", вертикальный. G61WPU</t>
  </si>
  <si>
    <t>G61WPU</t>
  </si>
  <si>
    <t>Насос высокого давления типа "в линию", вертикальный. G61WPU G61WPU</t>
  </si>
  <si>
    <t>Насос высокого давления типа "в линию", вертикальный. F10WPU</t>
  </si>
  <si>
    <t>F10WPU</t>
  </si>
  <si>
    <t>Насос высокого давления типа "в линию", вертикальный. F10WPU F10WPU</t>
  </si>
  <si>
    <t>Насос высокого давления типа "в линию", вертикальный. G66WPU</t>
  </si>
  <si>
    <t>G66WPU</t>
  </si>
  <si>
    <t>Насос высокого давления типа "в линию", вертикальный. G66WPU G66WPU</t>
  </si>
  <si>
    <t>Насос высокого давления типа "в линию", вертикальный. G56WPU</t>
  </si>
  <si>
    <t>G56WPU</t>
  </si>
  <si>
    <t>Насос высокого давления типа "в линию", вертикальный. G56WPU G56WPU</t>
  </si>
  <si>
    <t>Насос высокого давления, вертикальная установка двигателя. G61WPU</t>
  </si>
  <si>
    <t>Насос высокого давления, вертикальная установка двигателя. G61WPU G61WPU</t>
  </si>
  <si>
    <t>Насос высокого давления горизонтальный. G60WPU</t>
  </si>
  <si>
    <t>Насос высокого давления горизонтальный. G60WPU G60WPU</t>
  </si>
  <si>
    <t xml:space="preserve">Погружной канализационный насос одноступенчатый центробежный. </t>
  </si>
  <si>
    <t xml:space="preserve">Погружной канализационный насос одноступенчатый центробежный.  </t>
  </si>
  <si>
    <t>Воздуходувные насосы. G85WFB</t>
  </si>
  <si>
    <t>G85WFB</t>
  </si>
  <si>
    <t>Воздуходувные насосы. G85WFB G85WFB</t>
  </si>
  <si>
    <t>Установка дозирования бисульфита натрия, 
1. смеситель
2. насос дозирующий J14WPD</t>
  </si>
  <si>
    <t>J14WPD</t>
  </si>
  <si>
    <t>Установка дозирования бисульфита натрия, 
1. смеситель
2. насос дозирующий J14WPD J14WPD</t>
  </si>
  <si>
    <t>Дозирующая станция полиэлектролита, насос. J23WPD</t>
  </si>
  <si>
    <t>J23WPD</t>
  </si>
  <si>
    <t>Дозирующая станция полиэлектролита, насос. J23WPD J23WPD</t>
  </si>
  <si>
    <t>Дозирующая станция полиэлектролита, насос. J20WPD</t>
  </si>
  <si>
    <t>J20WPD</t>
  </si>
  <si>
    <t>Дозирующая станция полиэлектролита, насос. J20WPD J20WPD</t>
  </si>
  <si>
    <t>Дозирующая станция полиэлектролита, насос. F75WPD</t>
  </si>
  <si>
    <t>F75WPD</t>
  </si>
  <si>
    <t>Дозирующая станция полиэлектролита, насос. F75WPD F75WPD</t>
  </si>
  <si>
    <t>Дозирующая станция перекиси водорода, насос. G30WPD</t>
  </si>
  <si>
    <t>G30WPD</t>
  </si>
  <si>
    <t>Дозирующая станция перекиси водорода, насос. G30WPD G30WPD</t>
  </si>
  <si>
    <t>Дозирующая станция H2SO4 98%,
насос дозирующий мембранный. G31WPD</t>
  </si>
  <si>
    <t>G31WPD</t>
  </si>
  <si>
    <t>Дозирующая станция H2SO4 98%,
насос дозирующий мембранный. G31WPD G31WPD</t>
  </si>
  <si>
    <t>Дозирующая станция H2SO4 98%, насос дозирующий. J12WPD</t>
  </si>
  <si>
    <t>J12WPD</t>
  </si>
  <si>
    <t>Дозирующая станция H2SO4 98%, насос дозирующий. J12WPD J12WPD</t>
  </si>
  <si>
    <t>Дозирующая станция H2SO4 98%, насос дозирующий. J28WPD</t>
  </si>
  <si>
    <t>J28WPD</t>
  </si>
  <si>
    <t>Дозирующая станция H2SO4 98%, насос дозирующий. J28WPD J28WPD</t>
  </si>
  <si>
    <t>Дозирующая станция H2SO4 98%, насос дозировочный. G34WPD</t>
  </si>
  <si>
    <t>G34WPD</t>
  </si>
  <si>
    <t>Дозирующая станция H2SO4 98%, насос дозировочный. G34WPD G34WPD</t>
  </si>
  <si>
    <t>Дозирующая станция H2SO4 98%, насос дозировочный. G51WPD</t>
  </si>
  <si>
    <t>G51WPD</t>
  </si>
  <si>
    <t>Дозирующая станция H2SO4 98%, насос дозировочный. G51WPD G51WPD</t>
  </si>
  <si>
    <t>Дозирующая станция H2SO4 98%, насос дозировочный. G61WPD</t>
  </si>
  <si>
    <t>G61WPD</t>
  </si>
  <si>
    <t>Дозирующая станция H2SO4 98%, насос дозировочный. G61WPD G61WPD</t>
  </si>
  <si>
    <t>Дозирующая станция H2SO4 98%, насос дозировочный. G60WPD</t>
  </si>
  <si>
    <t>G60WPD</t>
  </si>
  <si>
    <t>Дозирующая станция H2SO4 98%, насос дозировочный. G60WPD G60WPD</t>
  </si>
  <si>
    <t>Дозирующая станция H2SO4 98%, насос дозировочный. G29WPD</t>
  </si>
  <si>
    <t>G29WPD</t>
  </si>
  <si>
    <t>Дозирующая станция H2SO4 98%, насос дозировочный. G29WPD G29WPD</t>
  </si>
  <si>
    <t>Дозирующая станция реагента, насос дозировочный. G57WPD</t>
  </si>
  <si>
    <t>G57WPD</t>
  </si>
  <si>
    <t>Дозирующая станция реагента, насос дозировочный. G57WPD G57WPD</t>
  </si>
  <si>
    <t>Дозирующая станция реагента, насос дозировочный. G58WPD</t>
  </si>
  <si>
    <t>G58WPD</t>
  </si>
  <si>
    <t>Дозирующая станция реагента, насос дозировочный. G58WPD G58WPD</t>
  </si>
  <si>
    <t>Дозирующая станция реагента, насос дозировочный. G59WPD</t>
  </si>
  <si>
    <t>G59WPD</t>
  </si>
  <si>
    <t>Дозирующая станция реагента, насос дозировочный. G59WPD G59WPD</t>
  </si>
  <si>
    <t>Дозирующая станция реагента, насос дозировочный. G56WPD</t>
  </si>
  <si>
    <t>G56WPD</t>
  </si>
  <si>
    <t>Дозирующая станция реагента, насос дозировочный. G56WPD G56WPD</t>
  </si>
  <si>
    <t>Дозирующая станция антискаланта, насос дозировочный. G76WPD</t>
  </si>
  <si>
    <t>G76WPD</t>
  </si>
  <si>
    <t>Дозирующая станция антискаланта, насос дозировочный. G76WPD G76WPD</t>
  </si>
  <si>
    <t>Дозирующая станция NaOH-50%, насос дозировочный. G35WPD</t>
  </si>
  <si>
    <t>G35WPD</t>
  </si>
  <si>
    <t>Дозирующая станция NaOH-50%, насос дозировочный. G35WPD G35WPD</t>
  </si>
  <si>
    <t>Дозирующая станция NaOH-50%, насос дозировочный. G37WPD</t>
  </si>
  <si>
    <t>G37WPD</t>
  </si>
  <si>
    <t>Дозирующая станция NaOH-50%, насос дозировочный. G37WPD G37WPD</t>
  </si>
  <si>
    <t>Дозирующая станция NaOH-50%, насос дозировочный. G28WPD</t>
  </si>
  <si>
    <t>G28WPD</t>
  </si>
  <si>
    <t>Дозирующая станция NaOH-50%, насос дозировочный. G28WPD G28WPD</t>
  </si>
  <si>
    <t>Дозирующая станция FeCl3, насос дозировочный. G36WPD</t>
  </si>
  <si>
    <t>G36WPD</t>
  </si>
  <si>
    <t>Дозирующая станция FeCl3, насос дозировочный. G36WPD G36WPD</t>
  </si>
  <si>
    <t>Дозирующая станция гипохлорид
натрия 10%, насос дозировочный. G39WPD</t>
  </si>
  <si>
    <t>G39WPD</t>
  </si>
  <si>
    <t>Дозирующая станция гипохлорид
натрия 10%, насос дозировочный. G39WPD G39WPD</t>
  </si>
  <si>
    <t>Дозирующая станция гипохлорид
натрия 10%, насос дозировочный. G40WPD</t>
  </si>
  <si>
    <t>G40WPD</t>
  </si>
  <si>
    <t>Дозирующая станция гипохлорид
натрия 10%, насос дозировочный. G40WPD G40WPD</t>
  </si>
  <si>
    <t>Дозирующая станция антискаланта, насос дозировочный. G67WPD</t>
  </si>
  <si>
    <t>G67WPD</t>
  </si>
  <si>
    <t>Дозирующая станция антискаланта, насос дозировочный. G67WPD G67WPD</t>
  </si>
  <si>
    <t>Дозирующая станция антискаланта, насос дозировочный. G68WPD</t>
  </si>
  <si>
    <t>G68WPD</t>
  </si>
  <si>
    <t>Дозирующая станция антискаланта, насос дозировочный. G68WPD G68WPD</t>
  </si>
  <si>
    <t>Дозирующая станция антискаланта, насос дозировочный. G69WPD</t>
  </si>
  <si>
    <t>G69WPD</t>
  </si>
  <si>
    <t>Дозирующая станция антискаланта, насос дозировочный. G69WPD G69WPD</t>
  </si>
  <si>
    <t>система дозирования сульфата железа, насос. J77WPD</t>
  </si>
  <si>
    <t>J77WPD</t>
  </si>
  <si>
    <t>система дозирования сульфата железа, насос. J77WPD J77WPD</t>
  </si>
  <si>
    <t>система дозирования деэмульгатора, насос. J11WPD</t>
  </si>
  <si>
    <t>J11WPD</t>
  </si>
  <si>
    <t>система дозирования деэмульгатора, насос. J11WPD J11WPD</t>
  </si>
  <si>
    <t>Cистема дозирования извести:
шнековый конвеер G81WTS</t>
  </si>
  <si>
    <t>G81WTS</t>
  </si>
  <si>
    <t>Cистема дозирования извести:
шнековый конвеер G81WTS G81WTS</t>
  </si>
  <si>
    <t>Подготовительный бак диаметр 1000мм.
с мешалкой. J14WTK</t>
  </si>
  <si>
    <t>J14WTK</t>
  </si>
  <si>
    <t>Подготовительный бак диаметр 1000мм.
с мешалкой. J14WTK J14WTK</t>
  </si>
  <si>
    <t xml:space="preserve">Перекачиваюшие насосы. J14WPU </t>
  </si>
  <si>
    <t xml:space="preserve">J14WPU </t>
  </si>
  <si>
    <t xml:space="preserve">Перекачиваюшие насосы. J14WPU  J14WPU </t>
  </si>
  <si>
    <t xml:space="preserve">Дозировочный бак диаметр 1000 мм.
с мешалкой G77WTK  </t>
  </si>
  <si>
    <t xml:space="preserve">G77WTK  </t>
  </si>
  <si>
    <t xml:space="preserve">Дозировочный бак диаметр 1000 мм.
с мешалкой G77WTK   G77WTK  </t>
  </si>
  <si>
    <t xml:space="preserve">Дозировочные насосы. G77WPD </t>
  </si>
  <si>
    <t xml:space="preserve">G77WPD </t>
  </si>
  <si>
    <t xml:space="preserve">Дозировочные насосы. G77WPD  G77WPD </t>
  </si>
  <si>
    <t>Мотор гидровлической системы. J23WPF</t>
  </si>
  <si>
    <t>J23WPF</t>
  </si>
  <si>
    <t>Мотор гидровлической системы. J23WPF J23WPF</t>
  </si>
  <si>
    <t xml:space="preserve">Мотор быстрой системы. </t>
  </si>
  <si>
    <t xml:space="preserve">Мотор быстрой системы.  </t>
  </si>
  <si>
    <t xml:space="preserve">Машина промывки GHP 5-55. </t>
  </si>
  <si>
    <t xml:space="preserve">Машина промывки GHP 5-55.  </t>
  </si>
  <si>
    <t>Миксер осветлителя.
Диаметр лопастей 900 мм J20WMX</t>
  </si>
  <si>
    <t>J20WMX</t>
  </si>
  <si>
    <t>Миксер осветлителя.
Диаметр лопастей 900 мм J20WMX J20WMX</t>
  </si>
  <si>
    <t>Миксер осветлителя.
Диаметр лопастей 900 мм J20WTR</t>
  </si>
  <si>
    <t>J20WTR</t>
  </si>
  <si>
    <t>Миксер осветлителя.
Диаметр лопастей 900 мм J20WTR J20WTR</t>
  </si>
  <si>
    <t>Миксер осветлителя.
Диаметр крыльчатки 450 мм. F75WMX</t>
  </si>
  <si>
    <t>F75WMX</t>
  </si>
  <si>
    <t>Миксер осветлителя.
Диаметр крыльчатки 450 мм. F75WMX F75WMX</t>
  </si>
  <si>
    <t>Мешалка.  Диаметр импеллера 1650 мм. J02WMX</t>
  </si>
  <si>
    <t>J02WMX</t>
  </si>
  <si>
    <t>Мешалка.  Диаметр импеллера 1650 мм. J02WMX J02WMX</t>
  </si>
  <si>
    <t>Мешалка.  Диаметр импеллера 1100 мм. J03WMX</t>
  </si>
  <si>
    <t>J03WMX</t>
  </si>
  <si>
    <t>Мешалка.  Диаметр импеллера 1100 мм. J03WMX J03WMX</t>
  </si>
  <si>
    <t>Мешалка.  Диаметр импеллера 800 мм, длина вала 4000 мм. J11WMX</t>
  </si>
  <si>
    <t>J11WMX</t>
  </si>
  <si>
    <t>Мешалка.  Диаметр импеллера 800 мм, длина вала 4000 мм. J11WMX J11WMX</t>
  </si>
  <si>
    <t>Мешалка.  Диаметр импеллера 1100 мм. J01WMX</t>
  </si>
  <si>
    <t>J01WMX</t>
  </si>
  <si>
    <t>Мешалка.  Диаметр импеллера 1100 мм. J01WMX J01WMX</t>
  </si>
  <si>
    <t>Мешалка.  Диаметр импеллера 400 мм. J12WMX01</t>
  </si>
  <si>
    <t>J12WMX01</t>
  </si>
  <si>
    <t>Мешалка.  Диаметр импеллера 400 мм. J12WMX01 J12WMX01</t>
  </si>
  <si>
    <t>Мешалка.  Диаметр импеллера 1100 мм. J12WMX02</t>
  </si>
  <si>
    <t>J12WMX02</t>
  </si>
  <si>
    <t>Мешалка.  Диаметр импеллера 1100 мм. J12WMX02 J12WMX02</t>
  </si>
  <si>
    <t>Мешалка.  Диаметр импеллера 1100 мм. J13WMX</t>
  </si>
  <si>
    <t>J13WMX</t>
  </si>
  <si>
    <t>Мешалка.  Диаметр импеллера 1100 мм. J13WMX J13WMX</t>
  </si>
  <si>
    <t>Мешалка.  Диаметр импеллера 1100 мм. J28WMX</t>
  </si>
  <si>
    <t>J28WMX</t>
  </si>
  <si>
    <t>Мешалка.  Диаметр импеллера 1100 мм. J28WMX J28WMX</t>
  </si>
  <si>
    <t>Мешалка.  Диаметр импеллера 1100 мм. F42WMX</t>
  </si>
  <si>
    <t>F42WMX</t>
  </si>
  <si>
    <t>Мешалка.  Диаметр импеллера 1100 мм. F42WMX F42WMX</t>
  </si>
  <si>
    <t>Мешалка.  Диаметр импеллера 400 мм. G28WMX</t>
  </si>
  <si>
    <t>G28WMX</t>
  </si>
  <si>
    <t>Мешалка.  Диаметр импеллера 400 мм. G28WMX G28WMX</t>
  </si>
  <si>
    <t>Мешалка.  Диаметр импеллера 500 мм. G29WMX</t>
  </si>
  <si>
    <t>G29WMX</t>
  </si>
  <si>
    <t>Мешалка.  Диаметр импеллера 500 мм. G29WMX G29WMX</t>
  </si>
  <si>
    <t>Мешалка.  Диаметр импеллера 1100 мм. G52WMX</t>
  </si>
  <si>
    <t>G52WMX</t>
  </si>
  <si>
    <t>Мешалка.  Диаметр импеллера 1100 мм. G52WMX G52WMX</t>
  </si>
  <si>
    <t>Мешалка.  Диаметр импеллера 400 мм. G66WMX</t>
  </si>
  <si>
    <t>G66WMX</t>
  </si>
  <si>
    <t>Мешалка.  Диаметр импеллера 400 мм. G66WMX G66WMX</t>
  </si>
  <si>
    <t>Мешалка.  Диаметр импеллера 400 мм G56WMX</t>
  </si>
  <si>
    <t>G56WMX</t>
  </si>
  <si>
    <t>Мешалка.  Диаметр импеллера 400 мм G56WMX G56WMX</t>
  </si>
  <si>
    <t>Ленточный маслоотделитель 200
длина ленты: 5981 мм, ширина лента 200мм,
Темпер- +36 - (-14) ⁰С. мощность двиг 0,18 кВт, напряж 380 В J03WSK</t>
  </si>
  <si>
    <t>Вспом. оборуд.-Насосы-Фильтры-Парогенераторная; Компрессорная станция сжатого воздуха и азотная станция; Водородная станция.</t>
  </si>
  <si>
    <t>фильтр сетчатый Ду -80</t>
  </si>
  <si>
    <t>фильтр фланцевый Ду -15</t>
  </si>
  <si>
    <t>фильтр фланцевый Ду -50</t>
  </si>
  <si>
    <t>фильтр Ду -150</t>
  </si>
  <si>
    <t xml:space="preserve">фильтр воздухозаборный </t>
  </si>
  <si>
    <t>фильтр сетчатый Ду -250</t>
  </si>
  <si>
    <t>первичный фильтр Ду -25</t>
  </si>
  <si>
    <t>тонкий фильтр Ду -25</t>
  </si>
  <si>
    <t>супертонкий фильтр Ду -25</t>
  </si>
  <si>
    <t>Магитсральный фильтр Q=8600 м3/час, 0,6 Мпа</t>
  </si>
  <si>
    <t>Вспом. оборуд.-Насосы-Фильтры-УВП</t>
  </si>
  <si>
    <t>фильтр самоочищающий G85WFC</t>
  </si>
  <si>
    <t>фильтр самоочищающий G16WFC</t>
  </si>
  <si>
    <t>картриджный фильтр, 9 картриджей G61WFB</t>
  </si>
  <si>
    <t>картриджный фильтр, 7 картриджей G60WFB</t>
  </si>
  <si>
    <t>картриджный фильтр, 7 картриджей G66WFB</t>
  </si>
  <si>
    <t>картриджный фильтр, 15 картриджей G56WFB</t>
  </si>
  <si>
    <t>пресс фильтр J23WPF</t>
  </si>
  <si>
    <t>Вспом. оборуд.-Насосы-Фильтры-УВП - (Хозяйственно-питьевой водопровод В1); вентиляция П5</t>
  </si>
  <si>
    <t>Фильтр сетчатый из латуни</t>
  </si>
  <si>
    <t>Фильтр воздушный</t>
  </si>
  <si>
    <t>пресс фильтр</t>
  </si>
  <si>
    <t>Фильтр самоочищающий</t>
  </si>
  <si>
    <t>Легковые автомобили</t>
  </si>
  <si>
    <t xml:space="preserve">Легковые автомобили </t>
  </si>
  <si>
    <t>Автобусы</t>
  </si>
  <si>
    <t xml:space="preserve">Автобусы </t>
  </si>
  <si>
    <t>Грузовые автомобили</t>
  </si>
  <si>
    <t xml:space="preserve">Грузовые автомобили </t>
  </si>
  <si>
    <t xml:space="preserve"> </t>
  </si>
  <si>
    <t>ЛПЦ-АТТТ-Пост-1</t>
  </si>
  <si>
    <t>Загрузочная тележка для рулонов</t>
  </si>
  <si>
    <t xml:space="preserve">Загрузочная тележка для рулонов </t>
  </si>
  <si>
    <t>Стеллажи для хранения рулонов ГК НО с блокирующими роликами</t>
  </si>
  <si>
    <t xml:space="preserve">Стеллажи для хранения рулонов ГК НО с блокирующими роликами </t>
  </si>
  <si>
    <t>Установка измерения наружного диаметра и ширины рулона</t>
  </si>
  <si>
    <t xml:space="preserve">Установка измерения наружного диаметра и ширины рулона </t>
  </si>
  <si>
    <t>Разматыватель</t>
  </si>
  <si>
    <t xml:space="preserve">Разматыватель </t>
  </si>
  <si>
    <t>Прижимной ролик</t>
  </si>
  <si>
    <t xml:space="preserve">Прижимной ролик </t>
  </si>
  <si>
    <t>Противоизломный ролик</t>
  </si>
  <si>
    <t xml:space="preserve">Противоизломный ролик </t>
  </si>
  <si>
    <t>Устройство демонтажа противоизломного ролика</t>
  </si>
  <si>
    <t xml:space="preserve">Устройство демонтажа противоизломного ролика </t>
  </si>
  <si>
    <t>Выносная несущая опора барабана разматывателя</t>
  </si>
  <si>
    <t xml:space="preserve">Выносная несущая опора барабана разматывателя </t>
  </si>
  <si>
    <t>Заправочный стол</t>
  </si>
  <si>
    <t xml:space="preserve">Заправочный стол </t>
  </si>
  <si>
    <t>(стол отгибателя)</t>
  </si>
  <si>
    <t xml:space="preserve">(стол отгибателя) </t>
  </si>
  <si>
    <t>Правильная машина с тянущими роликами</t>
  </si>
  <si>
    <t xml:space="preserve">Правильная машина с тянущими роликами </t>
  </si>
  <si>
    <t>Устройство для снятия роликов правильной машины</t>
  </si>
  <si>
    <t xml:space="preserve">Устройство для снятия роликов правильной машины </t>
  </si>
  <si>
    <t>Датчик системы контроля центрального положения</t>
  </si>
  <si>
    <t xml:space="preserve">Датчик системы контроля центрального положения </t>
  </si>
  <si>
    <t>Система для измерения толщины полосы (Hithix)</t>
  </si>
  <si>
    <t xml:space="preserve">Система для измерения толщины полосы (Hithix) </t>
  </si>
  <si>
    <t>Боковые направляющие №1</t>
  </si>
  <si>
    <t xml:space="preserve">Боковые направляющие №1 </t>
  </si>
  <si>
    <t>Входные обрезные ножницы с тянущими роликами</t>
  </si>
  <si>
    <t xml:space="preserve">Входные обрезные ножницы с тянущими роликами </t>
  </si>
  <si>
    <t>Устройство для замены ножей</t>
  </si>
  <si>
    <t xml:space="preserve">Устройство для замены ножей </t>
  </si>
  <si>
    <t>Система транспортировки обрези на входе</t>
  </si>
  <si>
    <t xml:space="preserve">Система транспортировки обрези на входе </t>
  </si>
  <si>
    <t>Аспирационная система вытяжки пылевидной окалины (ось №38)</t>
  </si>
  <si>
    <t xml:space="preserve">Аспирационная система вытяжки пылевидной окалины (ось №38) </t>
  </si>
  <si>
    <t>Трубопроводы аспирационной системы входном участке</t>
  </si>
  <si>
    <t xml:space="preserve">Трубопроводы аспирационной системы входном участке </t>
  </si>
  <si>
    <t>Транспортный рольганг №1</t>
  </si>
  <si>
    <t xml:space="preserve">Транспортный рольганг №1 </t>
  </si>
  <si>
    <t>Транспортный рольганг №2</t>
  </si>
  <si>
    <t xml:space="preserve">Транспортный рольганг №2 </t>
  </si>
  <si>
    <t>Тянущие ролики</t>
  </si>
  <si>
    <t xml:space="preserve">Тянущие ролики </t>
  </si>
  <si>
    <t>Боковые направляющие №2</t>
  </si>
  <si>
    <t xml:space="preserve">Боковые направляющие №2 </t>
  </si>
  <si>
    <t>Конический ножницы</t>
  </si>
  <si>
    <t xml:space="preserve">Конический ножницы </t>
  </si>
  <si>
    <t>Транспортный рольганг №3</t>
  </si>
  <si>
    <t xml:space="preserve">Транспортный рольганг №3 </t>
  </si>
  <si>
    <t>Транспортный рольганг №4</t>
  </si>
  <si>
    <t xml:space="preserve">Транспортный рольганг №4 </t>
  </si>
  <si>
    <t>Транспортный рольганг №5</t>
  </si>
  <si>
    <t xml:space="preserve">Транспортный рольганг №5 </t>
  </si>
  <si>
    <t>Центрирующий тянущий ролик</t>
  </si>
  <si>
    <t xml:space="preserve">Центрирующий тянущий ролик </t>
  </si>
  <si>
    <t>Центрирующее устройство</t>
  </si>
  <si>
    <t xml:space="preserve">Центрирующее устройство </t>
  </si>
  <si>
    <t xml:space="preserve">ЛПЦ-АТТТ-Пост-2 </t>
  </si>
  <si>
    <t>Секция обратной промывки</t>
  </si>
  <si>
    <t xml:space="preserve">Секция обратной промывки </t>
  </si>
  <si>
    <t>Набор ванн травления</t>
  </si>
  <si>
    <t xml:space="preserve">Набор ванн травления </t>
  </si>
  <si>
    <t>Ванна промывки с системой рециркуляции</t>
  </si>
  <si>
    <t xml:space="preserve">Ванна промывки с системой рециркуляции </t>
  </si>
  <si>
    <t>Резервуар для конденсата</t>
  </si>
  <si>
    <t xml:space="preserve">Резервуар для конденсата </t>
  </si>
  <si>
    <t>Резервуар для отработанной воды с ванн промывки и скруббера</t>
  </si>
  <si>
    <t xml:space="preserve">Резервуар для отработанной воды с ванн промывки и скруббера </t>
  </si>
  <si>
    <t>Отжимные ролики с пневмосистемой регулировки давления</t>
  </si>
  <si>
    <t xml:space="preserve">Отжимные ролики с пневмосистемой регулировки давления </t>
  </si>
  <si>
    <t>Система центрирования №3</t>
  </si>
  <si>
    <t xml:space="preserve">Система центрирования №3 </t>
  </si>
  <si>
    <t>Система вытяжки и очистки газов и пара</t>
  </si>
  <si>
    <t xml:space="preserve">Система вытяжки и очистки газов и пара </t>
  </si>
  <si>
    <t>Трубопроводы подачи пара, воды (питьевой, деминерализованной, технической, охлаждающей, отработанной), кислоты.</t>
  </si>
  <si>
    <t xml:space="preserve">Трубопроводы подачи пара, воды (питьевой, деминерализованной, технической, охлаждающей, отработанной), кислоты. </t>
  </si>
  <si>
    <t>Приборы учета, давления и т.д.</t>
  </si>
  <si>
    <t xml:space="preserve">Приборы учета, давления и т.д. </t>
  </si>
  <si>
    <t>(система КИПиА)</t>
  </si>
  <si>
    <t xml:space="preserve">(система КИПиА) </t>
  </si>
  <si>
    <t>Сушильное устройство</t>
  </si>
  <si>
    <t xml:space="preserve">Сушильное устройство </t>
  </si>
  <si>
    <t>Баки ингибитора травления и промывки с насосами подачи</t>
  </si>
  <si>
    <t xml:space="preserve">Баки ингибитора травления и промывки с насосами подачи </t>
  </si>
  <si>
    <t>Узел боковых направляющих №4</t>
  </si>
  <si>
    <t xml:space="preserve">Узел боковых направляющих №4 </t>
  </si>
  <si>
    <t>Блок тянущего ролика №3</t>
  </si>
  <si>
    <t xml:space="preserve">Блок тянущего ролика №3 </t>
  </si>
  <si>
    <t>Корзиночный роликовый сектор на входе/выходе</t>
  </si>
  <si>
    <t xml:space="preserve">Корзиночный роликовый сектор на входе/выходе </t>
  </si>
  <si>
    <t>Транспортные рольганги накопителя</t>
  </si>
  <si>
    <t xml:space="preserve">Транспортные рольганги накопителя </t>
  </si>
  <si>
    <t>Выходной корзиночный роликовый зубчатый сектор с боковыми проводками</t>
  </si>
  <si>
    <t xml:space="preserve">Выходной корзиночный роликовый зубчатый сектор с боковыми проводками </t>
  </si>
  <si>
    <t>Тянущий ролик №4</t>
  </si>
  <si>
    <t xml:space="preserve">Тянущий ролик №4 </t>
  </si>
  <si>
    <t>Выходные обрезные ножницы</t>
  </si>
  <si>
    <t xml:space="preserve">Выходные обрезные ножницы </t>
  </si>
  <si>
    <t>Система транспортировки обрези и проб на выходе</t>
  </si>
  <si>
    <t xml:space="preserve">Система транспортировки обрези и проб на выходе </t>
  </si>
  <si>
    <t>Центрирующее устройство №4</t>
  </si>
  <si>
    <t xml:space="preserve">Центрирующее устройство №4 </t>
  </si>
  <si>
    <t>Боковые направляющие №5</t>
  </si>
  <si>
    <t xml:space="preserve">Боковые направляющие №5 </t>
  </si>
  <si>
    <t>Кромкообрезные ножницы с устройством отведения обрези и крошитель обрези</t>
  </si>
  <si>
    <t xml:space="preserve">Кромкообрезные ножницы с устройством отведения обрези и крошитель обрези </t>
  </si>
  <si>
    <t>Ленточный конвейер</t>
  </si>
  <si>
    <t xml:space="preserve">Ленточный конвейер </t>
  </si>
  <si>
    <t>Горизонтальный стол</t>
  </si>
  <si>
    <t xml:space="preserve">Горизонтальный стол </t>
  </si>
  <si>
    <t>Транспортный рольганг №6</t>
  </si>
  <si>
    <t xml:space="preserve">Транспортный рольганг №6 </t>
  </si>
  <si>
    <t>Двойной тянущий ролик</t>
  </si>
  <si>
    <t xml:space="preserve">Двойной тянущий ролик </t>
  </si>
  <si>
    <t>Промасливающая машина с электростатическим действием</t>
  </si>
  <si>
    <t xml:space="preserve">Промасливающая машина с электростатическим действием </t>
  </si>
  <si>
    <t>Система контроля положения кромки</t>
  </si>
  <si>
    <t xml:space="preserve">Система контроля положения кромки </t>
  </si>
  <si>
    <t>Выходной отклоняющий полосу вниз ролик с заправочным столом</t>
  </si>
  <si>
    <t xml:space="preserve">Выходной отклоняющий полосу вниз ролик с заправочным столом </t>
  </si>
  <si>
    <t>Основание и привод натяжной моталки</t>
  </si>
  <si>
    <t xml:space="preserve">Основание и привод натяжной моталки </t>
  </si>
  <si>
    <t>Прижимной ролик натяжной моталки</t>
  </si>
  <si>
    <t xml:space="preserve">Прижимной ролик натяжной моталки </t>
  </si>
  <si>
    <t>Ременный захлестыватель</t>
  </si>
  <si>
    <t xml:space="preserve">Ременный захлестыватель </t>
  </si>
  <si>
    <t>Выходная тележка для рулонов</t>
  </si>
  <si>
    <t xml:space="preserve">Выходная тележка для рулонов </t>
  </si>
  <si>
    <t>Пластиковые прокладки для стеллажей хранения</t>
  </si>
  <si>
    <t xml:space="preserve">Пластиковые прокладки для стеллажей хранения </t>
  </si>
  <si>
    <t>Весы для рулонов на выходе</t>
  </si>
  <si>
    <t xml:space="preserve">Весы для рулонов на выходе </t>
  </si>
  <si>
    <t>Устройство для ручной обвязки рулонов</t>
  </si>
  <si>
    <t xml:space="preserve">Устройство для ручной обвязки рулонов </t>
  </si>
  <si>
    <t>ЛПЦ-АТТТ-Прочее</t>
  </si>
  <si>
    <t>ЛПЦ-РСХП-Пост-1</t>
  </si>
  <si>
    <t>Система измерения внешнего диаметра и ширины рулона</t>
  </si>
  <si>
    <t xml:space="preserve">Система измерения внешнего диаметра и ширины рулона </t>
  </si>
  <si>
    <t>Тележка для рулонов разматывателя</t>
  </si>
  <si>
    <t xml:space="preserve">Тележка для рулонов разматывателя </t>
  </si>
  <si>
    <t>Основание разматывателя</t>
  </si>
  <si>
    <t xml:space="preserve">Основание разматывателя </t>
  </si>
  <si>
    <t>Выносная опора</t>
  </si>
  <si>
    <t xml:space="preserve">Выносная опора </t>
  </si>
  <si>
    <t>Прижимной ролик разматывателя</t>
  </si>
  <si>
    <t xml:space="preserve">Прижимной ролик разматывателя </t>
  </si>
  <si>
    <t>Комплект пластиковых прокладок для стеллажей</t>
  </si>
  <si>
    <t xml:space="preserve">Комплект пластиковых прокладок для стеллажей </t>
  </si>
  <si>
    <t>Устройство ручной обвязки рулонов</t>
  </si>
  <si>
    <t xml:space="preserve">Устройство ручной обвязки рулонов </t>
  </si>
  <si>
    <t>Тележка для рулонов входной натяжной моталки</t>
  </si>
  <si>
    <t xml:space="preserve">Тележка для рулонов входной натяжной моталки </t>
  </si>
  <si>
    <t xml:space="preserve">Направляющий щиток </t>
  </si>
  <si>
    <t xml:space="preserve">Направляющий щиток  </t>
  </si>
  <si>
    <t>Опора выходного толщиномера</t>
  </si>
  <si>
    <t xml:space="preserve">Опора выходного толщиномера </t>
  </si>
  <si>
    <t>Обрезные ножницы</t>
  </si>
  <si>
    <t xml:space="preserve">Обрезные ножницы </t>
  </si>
  <si>
    <t>Профилометр</t>
  </si>
  <si>
    <t xml:space="preserve">Профилометр </t>
  </si>
  <si>
    <t xml:space="preserve">Тележка для рулонов выходного натяжного уст-ва </t>
  </si>
  <si>
    <t xml:space="preserve">Тележка для рулонов выходного натяжного уст-ва  </t>
  </si>
  <si>
    <t>Свободное устройство свободного натяжения</t>
  </si>
  <si>
    <t xml:space="preserve">Свободное устройство свободного натяжения </t>
  </si>
  <si>
    <t>Устройство перевалки рабочих валков</t>
  </si>
  <si>
    <t xml:space="preserve">Устройство перевалки рабочих валков </t>
  </si>
  <si>
    <t>Устройство для перевалки опорных валков</t>
  </si>
  <si>
    <t xml:space="preserve">Устройство для перевалки опорных валков </t>
  </si>
  <si>
    <t>Блок для центрирования полосы</t>
  </si>
  <si>
    <t xml:space="preserve">Блок для центрирования полосы </t>
  </si>
  <si>
    <t>Набор боковых направляющих</t>
  </si>
  <si>
    <t xml:space="preserve">Набор боковых направляющих </t>
  </si>
  <si>
    <t>Весы для рулонов</t>
  </si>
  <si>
    <t xml:space="preserve">Весы для рулонов </t>
  </si>
  <si>
    <t>Набор закладных пластин</t>
  </si>
  <si>
    <t xml:space="preserve">Набор закладных пластин </t>
  </si>
  <si>
    <t>Щиток от забуривания с воздушными протирами</t>
  </si>
  <si>
    <t xml:space="preserve">Щиток от забуривания с воздушными протирами </t>
  </si>
  <si>
    <t>Отводящее устройство на выходе</t>
  </si>
  <si>
    <t xml:space="preserve">Отводящее устройство на выходе </t>
  </si>
  <si>
    <t>Набор тензодатчиков</t>
  </si>
  <si>
    <t xml:space="preserve">Набор тензодатчиков </t>
  </si>
  <si>
    <t>ЛПЦ-РСХП-Прочее</t>
  </si>
  <si>
    <t>ЛПЦ-АНГЦ-Пост-1</t>
  </si>
  <si>
    <t>Набор стеллажей для хранения рулонов с блокирующими роликами</t>
  </si>
  <si>
    <t xml:space="preserve">Набор стеллажей для хранения рулонов с блокирующими роликами </t>
  </si>
  <si>
    <t>Входная тележка для рулонов</t>
  </si>
  <si>
    <t xml:space="preserve">Входная тележка для рулонов </t>
  </si>
  <si>
    <t>Рама – система измерения ширины и внеш. диаметра рулонов №1 и №2</t>
  </si>
  <si>
    <t xml:space="preserve">Рама – система измерения ширины и внеш. диаметра рулонов №1 и №2 </t>
  </si>
  <si>
    <t>Выносная опора на входе №1 и №2</t>
  </si>
  <si>
    <t xml:space="preserve">Выносная опора на входе №1 и №2 </t>
  </si>
  <si>
    <t>Стол отгибателя</t>
  </si>
  <si>
    <t xml:space="preserve">Стол отгибателя </t>
  </si>
  <si>
    <t>Узел правильной машины</t>
  </si>
  <si>
    <t xml:space="preserve">Узел правильной машины </t>
  </si>
  <si>
    <t>Привод правильной машины и тянущего ролика</t>
  </si>
  <si>
    <t xml:space="preserve">Привод правильной машины и тянущего ролика </t>
  </si>
  <si>
    <t>Система контроля центрального положения полосы №1 и №2</t>
  </si>
  <si>
    <t xml:space="preserve">Система контроля центрального положения полосы №1 и №2 </t>
  </si>
  <si>
    <t>Транспортный ленточный конвейер на входе</t>
  </si>
  <si>
    <t xml:space="preserve">Транспортный ленточный конвейер на входе </t>
  </si>
  <si>
    <t>Рама толщиномера №1 и №2</t>
  </si>
  <si>
    <t xml:space="preserve">Рама толщиномера №1 и №2 </t>
  </si>
  <si>
    <t>Двойные ножницы с верхним резом</t>
  </si>
  <si>
    <t xml:space="preserve">Двойные ножницы с верхним резом </t>
  </si>
  <si>
    <t>Тележка для транспортировки обрези на входе</t>
  </si>
  <si>
    <t xml:space="preserve">Тележка для транспортировки обрези на входе </t>
  </si>
  <si>
    <t>Ролик тянущий, отклоняющий полосу вниз</t>
  </si>
  <si>
    <t xml:space="preserve">Ролик тянущий, отклоняющий полосу вниз </t>
  </si>
  <si>
    <t>Верхний сходящийся проводковый стол</t>
  </si>
  <si>
    <t xml:space="preserve">Верхний сходящийся проводковый стол </t>
  </si>
  <si>
    <t>Нижний ленточный конвейер</t>
  </si>
  <si>
    <t xml:space="preserve">Нижний ленточный конвейер </t>
  </si>
  <si>
    <t>Сварочная машина</t>
  </si>
  <si>
    <t xml:space="preserve">Сварочная машина </t>
  </si>
  <si>
    <t>Высечной пресс</t>
  </si>
  <si>
    <t xml:space="preserve">Высечной пресс </t>
  </si>
  <si>
    <t>Опорные столы до/после сварочной машины</t>
  </si>
  <si>
    <t xml:space="preserve">Опорные столы до/после сварочной машины </t>
  </si>
  <si>
    <t>Натяжное устройство №1       (3 ролика)</t>
  </si>
  <si>
    <t xml:space="preserve">Натяжное устройство №1       (3 ролика) </t>
  </si>
  <si>
    <t>Натяжное устройство №1</t>
  </si>
  <si>
    <t xml:space="preserve">Натяжное устройство №1 </t>
  </si>
  <si>
    <t>(2 ролика)</t>
  </si>
  <si>
    <t xml:space="preserve">(2 ролика) </t>
  </si>
  <si>
    <t>Отклоняющий ролик №1,2</t>
  </si>
  <si>
    <t xml:space="preserve">Отклоняющий ролик №1,2 </t>
  </si>
  <si>
    <t>Центрирующее устройство №1</t>
  </si>
  <si>
    <t xml:space="preserve">Центрирующее устройство №1 </t>
  </si>
  <si>
    <t>Центрирующее устройство №2</t>
  </si>
  <si>
    <t xml:space="preserve">Центрирующее устройство №2 </t>
  </si>
  <si>
    <t>Центрирующее устройство №3</t>
  </si>
  <si>
    <t xml:space="preserve">Центрирующее устройство №3 </t>
  </si>
  <si>
    <t>Неподвижное основание с роликами для входного накопителя</t>
  </si>
  <si>
    <t xml:space="preserve">Неподвижное основание с роликами для входного накопителя </t>
  </si>
  <si>
    <t xml:space="preserve">ЛПЦ-АНГЦ-Пост-2 </t>
  </si>
  <si>
    <t>Натяжное устройство №3</t>
  </si>
  <si>
    <t xml:space="preserve">Натяжное устройство №3 </t>
  </si>
  <si>
    <t>Блок тензометрических роликов</t>
  </si>
  <si>
    <t xml:space="preserve">Блок тензометрических роликов </t>
  </si>
  <si>
    <t>Заправочный стол на входе печи</t>
  </si>
  <si>
    <t xml:space="preserve">Заправочный стол на входе печи </t>
  </si>
  <si>
    <t>Поворотный ролик с прижимным роликом</t>
  </si>
  <si>
    <t xml:space="preserve">Поворотный ролик с прижимным роликом </t>
  </si>
  <si>
    <t>Бак водяного охлаждения</t>
  </si>
  <si>
    <t xml:space="preserve">Бак водяного охлаждения </t>
  </si>
  <si>
    <t>Рециркуляционный бак водяного охлаждения</t>
  </si>
  <si>
    <t xml:space="preserve">Рециркуляционный бак водяного охлаждения </t>
  </si>
  <si>
    <t>Система сушилки холодным воздухом №1</t>
  </si>
  <si>
    <t xml:space="preserve">Система сушилки холодным воздухом №1 </t>
  </si>
  <si>
    <t>Центрирующее устройство №5</t>
  </si>
  <si>
    <t xml:space="preserve">Центрирующее устройство №5 </t>
  </si>
  <si>
    <t>Центрирующее устройство №6</t>
  </si>
  <si>
    <t xml:space="preserve">Центрирующее устройство №6 </t>
  </si>
  <si>
    <t>Отклоняющий ролик №3</t>
  </si>
  <si>
    <t xml:space="preserve">Отклоняющий ролик №3 </t>
  </si>
  <si>
    <t>Отклоняющие ролики №4-№5</t>
  </si>
  <si>
    <t xml:space="preserve">Отклоняющие ролики №4-№5 </t>
  </si>
  <si>
    <t>Индукционная ванна цинкования</t>
  </si>
  <si>
    <t xml:space="preserve">Индукционная ванна цинкования </t>
  </si>
  <si>
    <t>Основания с устройствами погружного/стабилизирующе-го ролика</t>
  </si>
  <si>
    <t xml:space="preserve">Основания с устройствами погружного/стабилизирующе-го ролика </t>
  </si>
  <si>
    <t>Устройство для измерения веса холодного покрытия</t>
  </si>
  <si>
    <t xml:space="preserve">Устройство для измерения веса холодного покрытия </t>
  </si>
  <si>
    <t>Натяжное устройство №4</t>
  </si>
  <si>
    <t xml:space="preserve">Натяжное устройство №4 </t>
  </si>
  <si>
    <t>Натяжное устройство №5</t>
  </si>
  <si>
    <t xml:space="preserve">Натяжное устройство №5 </t>
  </si>
  <si>
    <t>Натяжное устройство №6</t>
  </si>
  <si>
    <t xml:space="preserve">Натяжное устройство №6 </t>
  </si>
  <si>
    <t>Станины дрессировочной клети</t>
  </si>
  <si>
    <t xml:space="preserve">Станины дрессировочной клети </t>
  </si>
  <si>
    <t>Набор отжимных роликов</t>
  </si>
  <si>
    <t xml:space="preserve">Набор отжимных роликов </t>
  </si>
  <si>
    <t>Вентилятор сушилки холодным воздухом №2</t>
  </si>
  <si>
    <t xml:space="preserve">Вентилятор сушилки холодным воздухом №2 </t>
  </si>
  <si>
    <t>Правильно растяжная машина</t>
  </si>
  <si>
    <t xml:space="preserve">Правильно растяжная машина </t>
  </si>
  <si>
    <t>Воздуховод сушилки холодным воздухом</t>
  </si>
  <si>
    <t xml:space="preserve">Воздуховод сушилки холодным воздухом </t>
  </si>
  <si>
    <t>ЛПЦ-АНГЦ-Пост-3</t>
  </si>
  <si>
    <t>Натяжное устройство №7</t>
  </si>
  <si>
    <t xml:space="preserve">Натяжное устройство №7 </t>
  </si>
  <si>
    <t>Натяжное устройство №8</t>
  </si>
  <si>
    <t xml:space="preserve">Натяжное устройство №8 </t>
  </si>
  <si>
    <t>Центрирующее устройство №7</t>
  </si>
  <si>
    <t xml:space="preserve">Центрирующее устройство №7 </t>
  </si>
  <si>
    <t>Центрирующее устройство №8</t>
  </si>
  <si>
    <t xml:space="preserve">Центрирующее устройство №8 </t>
  </si>
  <si>
    <t>Горизонтальная станция инспектирования</t>
  </si>
  <si>
    <t xml:space="preserve">Горизонтальная станция инспектирования </t>
  </si>
  <si>
    <t>Отклоняющий ролик №6</t>
  </si>
  <si>
    <t xml:space="preserve">Отклоняющий ролик №6 </t>
  </si>
  <si>
    <t>Отклоняющий ролик №7</t>
  </si>
  <si>
    <t xml:space="preserve">Отклоняющий ролик №7 </t>
  </si>
  <si>
    <t>Отклоняющий ролик №8</t>
  </si>
  <si>
    <t xml:space="preserve">Отклоняющий ролик №8 </t>
  </si>
  <si>
    <t>Промасливающая машина электростатического действия</t>
  </si>
  <si>
    <t xml:space="preserve">Промасливающая машина электростатического действия </t>
  </si>
  <si>
    <t>Выходные ножницы верхнего реза</t>
  </si>
  <si>
    <t xml:space="preserve">Выходные ножницы верхнего реза </t>
  </si>
  <si>
    <t>Система сброса обрези</t>
  </si>
  <si>
    <t xml:space="preserve">Система сброса обрези </t>
  </si>
  <si>
    <t>Выходной ленточный конвейер №1</t>
  </si>
  <si>
    <t xml:space="preserve">Выходной ленточный конвейер №1 </t>
  </si>
  <si>
    <t>Выходной ленточный конвейер №2</t>
  </si>
  <si>
    <t xml:space="preserve">Выходной ленточный конвейер №2 </t>
  </si>
  <si>
    <t>Отклоняющий вниз полосу ролик с тянущим роликом</t>
  </si>
  <si>
    <t xml:space="preserve">Отклоняющий вниз полосу ролик с тянущим роликом </t>
  </si>
  <si>
    <t>Основание натяжной моталки №1 и №2</t>
  </si>
  <si>
    <t xml:space="preserve">Основание натяжной моталки №1 и №2 </t>
  </si>
  <si>
    <t>Выходная выносная опора</t>
  </si>
  <si>
    <t xml:space="preserve">Выходная выносная опора </t>
  </si>
  <si>
    <t xml:space="preserve">Набор пластиковых прокладок для стеллажей </t>
  </si>
  <si>
    <t xml:space="preserve">Набор пластиковых прокладок для стеллажей  </t>
  </si>
  <si>
    <t>Весы для рулонов на выходе №1 и №2</t>
  </si>
  <si>
    <t xml:space="preserve">Весы для рулонов на выходе №1 и №2 </t>
  </si>
  <si>
    <t>ЛПЦ-АНГЦ-Прочее</t>
  </si>
  <si>
    <t>ЛПЦ-АПП-Пост-1</t>
  </si>
  <si>
    <t>Набор пластиковых прокладок для стеллажей хранения без блокирующих роликов</t>
  </si>
  <si>
    <t xml:space="preserve">Набор пластиковых прокладок для стеллажей хранения без блокирующих роликов </t>
  </si>
  <si>
    <t>Набор блокирующих роликов и компонентов на борту для стеллажей</t>
  </si>
  <si>
    <t xml:space="preserve">Набор блокирующих роликов и компонентов на борту для стеллажей </t>
  </si>
  <si>
    <t>Станция измерения рулонов</t>
  </si>
  <si>
    <t xml:space="preserve">Станция измерения рулонов </t>
  </si>
  <si>
    <t>Рама подвижная опорная разматывателя</t>
  </si>
  <si>
    <t xml:space="preserve">Рама подвижная опорная разматывателя </t>
  </si>
  <si>
    <t>Тянущий ролик №1 с ножницами</t>
  </si>
  <si>
    <t xml:space="preserve">Тянущий ролик №1 с ножницами </t>
  </si>
  <si>
    <t>Тянущий ролик №2 с ножницами</t>
  </si>
  <si>
    <t xml:space="preserve">Тянущий ролик №2 с ножницами </t>
  </si>
  <si>
    <t>Транспортер верхней линии прохода</t>
  </si>
  <si>
    <t xml:space="preserve">Транспортер верхней линии прохода </t>
  </si>
  <si>
    <t>Конические ножницы</t>
  </si>
  <si>
    <t xml:space="preserve">Конические ножницы </t>
  </si>
  <si>
    <t>Двурядный сшиватель полосы</t>
  </si>
  <si>
    <t xml:space="preserve">Двурядный сшиватель полосы </t>
  </si>
  <si>
    <t>Узел удаления заусенцев с кромки с тянущим роликом</t>
  </si>
  <si>
    <t xml:space="preserve">Узел удаления заусенцев с кромки с тянущим роликом </t>
  </si>
  <si>
    <t>Отклоняющий ролик №1</t>
  </si>
  <si>
    <t xml:space="preserve">Отклоняющий ролик №1 </t>
  </si>
  <si>
    <t>Тензодатчик входного накопителя</t>
  </si>
  <si>
    <t xml:space="preserve">Тензодатчик входного накопителя </t>
  </si>
  <si>
    <t>Отклоняющий ролик №2</t>
  </si>
  <si>
    <t xml:space="preserve">Отклоняющий ролик №2 </t>
  </si>
  <si>
    <t>Натяжное устройство №2</t>
  </si>
  <si>
    <t xml:space="preserve">Натяжное устройство №2 </t>
  </si>
  <si>
    <t xml:space="preserve">ЛПЦ-АПП-Пост-2 </t>
  </si>
  <si>
    <t>Щелочномоечный бак</t>
  </si>
  <si>
    <t xml:space="preserve">Щелочномоечный бак </t>
  </si>
  <si>
    <t>(в сборе)</t>
  </si>
  <si>
    <t xml:space="preserve">(в сборе) </t>
  </si>
  <si>
    <t>Щеточномоечная машина</t>
  </si>
  <si>
    <t xml:space="preserve">Щеточномоечная машина </t>
  </si>
  <si>
    <t>Система каскадной промывки №1</t>
  </si>
  <si>
    <t xml:space="preserve">Система каскадной промывки №1 </t>
  </si>
  <si>
    <t>Система каскадной промывки №2</t>
  </si>
  <si>
    <t xml:space="preserve">Система каскадной промывки №2 </t>
  </si>
  <si>
    <t>Система промывки дефирализованной водой</t>
  </si>
  <si>
    <t xml:space="preserve">Система промывки дефирализованной водой </t>
  </si>
  <si>
    <t>Система воздушных ножей</t>
  </si>
  <si>
    <t xml:space="preserve">Система воздушных ножей </t>
  </si>
  <si>
    <t>Система вытяжки с зоны очистки полосы</t>
  </si>
  <si>
    <t xml:space="preserve">Система вытяжки с зоны очистки полосы </t>
  </si>
  <si>
    <t>Отклоняющий ролик №4</t>
  </si>
  <si>
    <t xml:space="preserve">Отклоняющий ролик №4 </t>
  </si>
  <si>
    <t>Хим. коутер</t>
  </si>
  <si>
    <t xml:space="preserve">Хим. коутер </t>
  </si>
  <si>
    <t>Сушилка химического покрытия</t>
  </si>
  <si>
    <t xml:space="preserve">Сушилка химического покрытия </t>
  </si>
  <si>
    <t>Отклоняющий ролик №5</t>
  </si>
  <si>
    <t xml:space="preserve">Отклоняющий ролик №5 </t>
  </si>
  <si>
    <t>Набор охлаждающих роликов</t>
  </si>
  <si>
    <t xml:space="preserve">Набор охлаждающих роликов </t>
  </si>
  <si>
    <t>ЛПЦ-АПП-Пост-3</t>
  </si>
  <si>
    <t>Коутер грунтового покрытия</t>
  </si>
  <si>
    <t xml:space="preserve">Коутер грунтового покрытия </t>
  </si>
  <si>
    <t>Набор демпферных задвижек печи сушки грунтового покрытия</t>
  </si>
  <si>
    <t xml:space="preserve">Набор демпферных задвижек печи сушки грунтового покрытия </t>
  </si>
  <si>
    <t>Узел подачи рабочей жидкости в бак водяного охлаждения</t>
  </si>
  <si>
    <t xml:space="preserve">Узел подачи рабочей жидкости в бак водяного охлаждения </t>
  </si>
  <si>
    <t>Набор отжимных роликов на центрирующем устройстве в сборе.</t>
  </si>
  <si>
    <t xml:space="preserve">Набор отжимных роликов на центрирующем устройстве в сборе. </t>
  </si>
  <si>
    <t>Короб воздушной сушилки воздушных ножей</t>
  </si>
  <si>
    <t xml:space="preserve">Короб воздушной сушилки воздушных ножей </t>
  </si>
  <si>
    <t>Коутер финишного покрытия №1</t>
  </si>
  <si>
    <t xml:space="preserve">Коутер финишного покрытия №1 </t>
  </si>
  <si>
    <t>Коутер финишного покрытия №2</t>
  </si>
  <si>
    <t xml:space="preserve">Коутер финишного покрытия №2 </t>
  </si>
  <si>
    <t>Отклоняющий ролик №9</t>
  </si>
  <si>
    <t xml:space="preserve">Отклоняющий ролик №9 </t>
  </si>
  <si>
    <t>Отклоняющий ролик №10</t>
  </si>
  <si>
    <t xml:space="preserve">Отклоняющий ролик №10 </t>
  </si>
  <si>
    <t>Отклоняющий ролик №11</t>
  </si>
  <si>
    <t xml:space="preserve">Отклоняющий ролик №11 </t>
  </si>
  <si>
    <t>Отклоняющий ролик №12</t>
  </si>
  <si>
    <t xml:space="preserve">Отклоняющий ролик №12 </t>
  </si>
  <si>
    <t>Редуктор выходного накопителя</t>
  </si>
  <si>
    <t xml:space="preserve">Редуктор выходного накопителя </t>
  </si>
  <si>
    <t>ЛПЦ-АПП-Пост-4</t>
  </si>
  <si>
    <t>Отклоняющий ролик №13</t>
  </si>
  <si>
    <t xml:space="preserve">Отклоняющий ролик №13 </t>
  </si>
  <si>
    <t>Пошаговая маркирующая машина</t>
  </si>
  <si>
    <t xml:space="preserve">Пошаговая маркирующая машина </t>
  </si>
  <si>
    <t>Горизонтальный стол для визуальной инспекции</t>
  </si>
  <si>
    <t xml:space="preserve">Горизонтальный стол для визуальной инспекции </t>
  </si>
  <si>
    <t>Устройство холодного ламинирования</t>
  </si>
  <si>
    <t xml:space="preserve">Устройство холодного ламинирования </t>
  </si>
  <si>
    <t>Выходные ножницы с тянущим роликом</t>
  </si>
  <si>
    <t xml:space="preserve">Выходные ножницы с тянущим роликом </t>
  </si>
  <si>
    <t>Тележка для обрези в сборе</t>
  </si>
  <si>
    <t xml:space="preserve">Тележка для обрези в сборе </t>
  </si>
  <si>
    <t>Датчик системы контроля положением кромки</t>
  </si>
  <si>
    <t xml:space="preserve">Датчик системы контроля положением кромки </t>
  </si>
  <si>
    <t>Система взвешивания рулонов на выходе</t>
  </si>
  <si>
    <t xml:space="preserve">Система взвешивания рулонов на выходе </t>
  </si>
  <si>
    <t>Устройство загрузки шпуль</t>
  </si>
  <si>
    <t xml:space="preserve">Устройство загрузки шпуль </t>
  </si>
  <si>
    <t>Высокоскростная мешалка №FDG 7,5/11</t>
  </si>
  <si>
    <t xml:space="preserve">Высокоскростная мешалка №FDG 7,5/11 </t>
  </si>
  <si>
    <t>ЛПЦ-АПП-Прочее</t>
  </si>
  <si>
    <t>ЛПЦ-УРК-Реактор</t>
  </si>
  <si>
    <t>Реактор</t>
  </si>
  <si>
    <t xml:space="preserve">Реактор </t>
  </si>
  <si>
    <t>Дробилка реактора</t>
  </si>
  <si>
    <t xml:space="preserve">Дробилка реактора </t>
  </si>
  <si>
    <t>Поворотный клапан</t>
  </si>
  <si>
    <t xml:space="preserve">Поворотный клапан </t>
  </si>
  <si>
    <t>Циклон реактора</t>
  </si>
  <si>
    <t xml:space="preserve">Циклон реактора </t>
  </si>
  <si>
    <t>Поворотный клапан циклон реактора</t>
  </si>
  <si>
    <t xml:space="preserve">Поворотный клапан циклон реактора </t>
  </si>
  <si>
    <t>Горелки реактора</t>
  </si>
  <si>
    <t xml:space="preserve">Горелки реактора </t>
  </si>
  <si>
    <t>Вентилятор для подачи воздуха горения</t>
  </si>
  <si>
    <t xml:space="preserve">Вентилятор для подачи воздуха горения </t>
  </si>
  <si>
    <t>ЛПЦ-УРК-Предварительное обогащение</t>
  </si>
  <si>
    <t>Предварительный концентратор Вентуры №1</t>
  </si>
  <si>
    <t xml:space="preserve">Предварительный концентратор Вентуры №1 </t>
  </si>
  <si>
    <t>Сеператор-1</t>
  </si>
  <si>
    <t xml:space="preserve">Сеператор-1 </t>
  </si>
  <si>
    <t>ЛПЦ-УРК-Абсорбция</t>
  </si>
  <si>
    <t>Колонна абсорбера №1</t>
  </si>
  <si>
    <t xml:space="preserve">Колонна абсорбера №1 </t>
  </si>
  <si>
    <t>ЛПЦ-УРК-Вывод отработанных газов</t>
  </si>
  <si>
    <t>Вентилятор обжига газов</t>
  </si>
  <si>
    <t xml:space="preserve">Вентилятор обжига газов </t>
  </si>
  <si>
    <t>Сеператор-2</t>
  </si>
  <si>
    <t xml:space="preserve">Сеператор-2 </t>
  </si>
  <si>
    <t>ЛПЦ-УРК-Обработка отработанных газов</t>
  </si>
  <si>
    <t>Скруббер Вентуры</t>
  </si>
  <si>
    <t xml:space="preserve">Скруббер Вентуры </t>
  </si>
  <si>
    <t>ЛПЦ-УРК-Склад оксидов</t>
  </si>
  <si>
    <t>Стальной резервуар-накопитель оксида</t>
  </si>
  <si>
    <t xml:space="preserve">Стальной резервуар-накопитель оксида </t>
  </si>
  <si>
    <t>ЛПЦ-УРК-Склад растворов</t>
  </si>
  <si>
    <t>Ёмкость для регенерированной кислоты</t>
  </si>
  <si>
    <t xml:space="preserve">Ёмкость для регенерированной кислоты </t>
  </si>
  <si>
    <t>Ёмкость для промывной воды</t>
  </si>
  <si>
    <t xml:space="preserve">Ёмкость для промывной воды </t>
  </si>
  <si>
    <t>Емкость для отработанной/регенерированной кислоты №1169</t>
  </si>
  <si>
    <t xml:space="preserve">Емкость для отработанной/регенерированной кислоты №1169 </t>
  </si>
  <si>
    <t>Емкость для отработанной/регенерированной кислоты №1168</t>
  </si>
  <si>
    <t xml:space="preserve">Емкость для отработанной/регенерированной кислоты №1168 </t>
  </si>
  <si>
    <t>Емкость для отработанной/регенерированной кислоты №1167</t>
  </si>
  <si>
    <t xml:space="preserve">Емкость для отработанной/регенерированной кислоты №1167 </t>
  </si>
  <si>
    <t>Емкость для отработанной/регенерированной кислоты №1166</t>
  </si>
  <si>
    <t xml:space="preserve">Емкость для отработанной/регенерированной кислоты №1166 </t>
  </si>
  <si>
    <t>Ёмкость для отработанной кислоты</t>
  </si>
  <si>
    <t xml:space="preserve">Ёмкость для отработанной кислоты </t>
  </si>
  <si>
    <t>ЛПЦ-УРК-На крыше</t>
  </si>
  <si>
    <t>Дымовая труба для установки регенерации кислоты</t>
  </si>
  <si>
    <t xml:space="preserve">Дымовая труба для установки регенерации кислоты </t>
  </si>
  <si>
    <t>ЛПЦ-УРК-Оксид</t>
  </si>
  <si>
    <t>Вентилятор для окисла</t>
  </si>
  <si>
    <t xml:space="preserve">Вентилятор для окисла </t>
  </si>
  <si>
    <t>Поворотный клапан резервуара накопителя для окисла</t>
  </si>
  <si>
    <t xml:space="preserve">Поворотный клапан резервуара накопителя для окисла </t>
  </si>
  <si>
    <t>ЛПЦ-УРК-Насосная помещения</t>
  </si>
  <si>
    <t>Насос реактора 101/102</t>
  </si>
  <si>
    <t xml:space="preserve">Насос реактора 101/102 </t>
  </si>
  <si>
    <t>Циркуляционный насос Вентури (Насос Вентури 201/202)</t>
  </si>
  <si>
    <t xml:space="preserve">Циркуляционный насос Вентури (Насос Вентури 201/202) </t>
  </si>
  <si>
    <t>Питательный насос абсорбера Насос 301/302)</t>
  </si>
  <si>
    <t xml:space="preserve">Питательный насос абсорбера Насос 301/302) </t>
  </si>
  <si>
    <t>Насос для регенерированной кислоты (Насос 303/304)</t>
  </si>
  <si>
    <t xml:space="preserve">Насос для регенерированной кислоты (Насос 303/304) </t>
  </si>
  <si>
    <t>Циркуляционный насос скруббера Вентури (Насос 501/502)</t>
  </si>
  <si>
    <t xml:space="preserve">Циркуляционный насос скруббера Вентури (Насос 501/502) </t>
  </si>
  <si>
    <t>Насос для разбавления соляной кислоты (Насос 811/812)</t>
  </si>
  <si>
    <t xml:space="preserve">Насос для разбавления соляной кислоты (Насос 811/812) </t>
  </si>
  <si>
    <t>Насос для отработанной кислоты в ёмкости Насос 821/822)</t>
  </si>
  <si>
    <t xml:space="preserve">Насос для отработанной кислоты в ёмкости Насос 821/822) </t>
  </si>
  <si>
    <t>Насос для регенерированной кислоты на АТТТ (Насос841/842)</t>
  </si>
  <si>
    <t xml:space="preserve">Насос для регенерированной кислоты на АТТТ (Насос841/842) </t>
  </si>
  <si>
    <t xml:space="preserve">Насос для подачи промывочный воды (Насос 861, 862)  </t>
  </si>
  <si>
    <t xml:space="preserve">Насос для подачи промывочный воды (Насос 861, 862)   </t>
  </si>
  <si>
    <t>Уплотнительные насосы для Насос Вентури, Насос реактора</t>
  </si>
  <si>
    <t xml:space="preserve">Уплотнительные насосы для Насос Вентури, Насос реактора </t>
  </si>
  <si>
    <t xml:space="preserve">(Насос Р 104, 105) </t>
  </si>
  <si>
    <t xml:space="preserve">(Насос Р 104, 105)  </t>
  </si>
  <si>
    <t>ЛПЦ-УРК-3 этаж зона горелок</t>
  </si>
  <si>
    <t>Подкачивающий насос техническая вода (Насос 103)</t>
  </si>
  <si>
    <t xml:space="preserve">Подкачивающий насос техническая вода (Насос 103) </t>
  </si>
  <si>
    <t>Дренажный насос из приямка</t>
  </si>
  <si>
    <t xml:space="preserve">Дренажный насос из приямка </t>
  </si>
  <si>
    <t>ЛПЦ-УРК-Прочее</t>
  </si>
  <si>
    <t>ЛПЦ-ВШМ-Станки</t>
  </si>
  <si>
    <t>Комбинированная вальцешлифовальная линия WS 1350x4500 CNC (METEX GmbH) №МХ19-1003 М</t>
  </si>
  <si>
    <t xml:space="preserve">Комбинированная вальцешлифовальная линия WS 1350x4500 CNC (METEX GmbH) №МХ19-1003 М </t>
  </si>
  <si>
    <t>Комбинированный вальцешлифовальный станок WS600х4500 CNC Monolith (HERKULES) №98390-111/21</t>
  </si>
  <si>
    <t xml:space="preserve">Комбинированный вальцешлифовальный станок WS600х4500 CNC Monolith (HERKULES) №98390-111/21 </t>
  </si>
  <si>
    <t>Круглошлифовальный станок серии L №CGU-400</t>
  </si>
  <si>
    <t xml:space="preserve">Круглошлифовальный станок серии L №CGU-400 </t>
  </si>
  <si>
    <t>Круглошлифовальный станок серии L №CGU-630</t>
  </si>
  <si>
    <t xml:space="preserve">Круглошлифовальный станок серии L №CGU-630 </t>
  </si>
  <si>
    <t>Станок С ЧПУ для текстурирования рабочих валков (SARCLAD) №41001-07/1/4-001</t>
  </si>
  <si>
    <t xml:space="preserve">Станок С ЧПУ для текстурирования рабочих валков (SARCLAD) №41001-07/1/4-001 </t>
  </si>
  <si>
    <t>Станок токарно-винторезный РМЦ 3000 №BSM1812-4</t>
  </si>
  <si>
    <t xml:space="preserve">Станок токарно-винторезный РМЦ 3000 №BSM1812-4 </t>
  </si>
  <si>
    <t>Станок для испытания абразивных кругов СИП1000К2Л №60686</t>
  </si>
  <si>
    <t xml:space="preserve">Станок для испытания абразивных кругов СИП1000К2Л №60686 </t>
  </si>
  <si>
    <t>Плоскошлифовальный станок с горизонтальным валом и прямоугольным столом №SG-60220SD</t>
  </si>
  <si>
    <t xml:space="preserve">Плоскошлифовальный станок с горизонтальным валом и прямоугольным столом №SG-60220SD </t>
  </si>
  <si>
    <t>Универсальный круглошлифовальный станок M1350C/M1450C №М1350</t>
  </si>
  <si>
    <t xml:space="preserve">Универсальный круглошлифовальный станок M1350C/M1450C №М1350 </t>
  </si>
  <si>
    <t>Моечная машина АМ1200BS №МТ-212.502</t>
  </si>
  <si>
    <t xml:space="preserve">Моечная машина АМ1200BS №МТ-212.502 </t>
  </si>
  <si>
    <t>Комбинированная установка для монтажа/демонтажа подушек опорных и рабочих валков (CISDI)</t>
  </si>
  <si>
    <t xml:space="preserve">Комбинированная установка для монтажа/демонтажа подушек опорных и рабочих валков (CISDI) </t>
  </si>
  <si>
    <t>Кантователь для подушек валков (CISDI)</t>
  </si>
  <si>
    <t xml:space="preserve">Кантователь для подушек валков (CISDI) </t>
  </si>
  <si>
    <t>Круглошлифовальный станок серии М1350</t>
  </si>
  <si>
    <t xml:space="preserve">Круглошлифовальный станок серии М1350 </t>
  </si>
  <si>
    <t>ЛПЦ-ВШМ-Прочие</t>
  </si>
  <si>
    <t>Участок упаковки</t>
  </si>
  <si>
    <t>ЛПЦ-Участок упаковки-Станки</t>
  </si>
  <si>
    <t>Станок радиальной резки СТР-01 №12</t>
  </si>
  <si>
    <t xml:space="preserve">Станок радиальной резки СТР-01 №12 </t>
  </si>
  <si>
    <t>Линия производства защитного (внутреннего и внешнего) уголка ЛПЗУ-01 №001</t>
  </si>
  <si>
    <t xml:space="preserve">Линия производства защитного (внутреннего и внешнего) уголка ЛПЗУ-01 №001 </t>
  </si>
  <si>
    <t>Линия продольно-поперечной резки рулонной стали АЛППР 1250/1 №20</t>
  </si>
  <si>
    <t xml:space="preserve">Линия продольно-поперечной резки рулонной стали АЛППР 1250/1 №20 </t>
  </si>
  <si>
    <t>ЛПЦ-Участок упаковки-Прочее</t>
  </si>
  <si>
    <t>Прочее (упаковочные машинки и запчасти к ним)</t>
  </si>
  <si>
    <t xml:space="preserve">Прочее (упаковочные машинки и запчасти к ним) </t>
  </si>
  <si>
    <t>ОТК</t>
  </si>
  <si>
    <t>Измерительные приборы</t>
  </si>
  <si>
    <t>ЦЗЛ</t>
  </si>
  <si>
    <t>ЛХА</t>
  </si>
  <si>
    <t>ЛФМИиМ</t>
  </si>
  <si>
    <t>КП</t>
  </si>
  <si>
    <t>Экспресс лаборатория на АПП</t>
  </si>
  <si>
    <t>ЛФМИиМУППО</t>
  </si>
  <si>
    <t>ЛФМИиМЛФМИ</t>
  </si>
  <si>
    <t>ЛФМИиМЛМ</t>
  </si>
  <si>
    <t>Метрология</t>
  </si>
  <si>
    <t>услуги</t>
  </si>
  <si>
    <t>СМК</t>
  </si>
  <si>
    <t>Логистика</t>
  </si>
  <si>
    <t>Весовая</t>
  </si>
  <si>
    <t>Весовая-Весовая</t>
  </si>
  <si>
    <t>ОЖДХ</t>
  </si>
  <si>
    <t>Малые механизмы</t>
  </si>
  <si>
    <t xml:space="preserve">Рельсорезный станок РР-80, 800, 400 мм </t>
  </si>
  <si>
    <t>инструменты строгого учёта</t>
  </si>
  <si>
    <t xml:space="preserve">Тормозной башмак </t>
  </si>
  <si>
    <t>ручные инструменты</t>
  </si>
  <si>
    <t xml:space="preserve">Лопата сапковая </t>
  </si>
  <si>
    <t>Отдел продаж</t>
  </si>
  <si>
    <t>Склад ГП</t>
  </si>
  <si>
    <t>Материалы для складирования</t>
  </si>
  <si>
    <t xml:space="preserve">Материалы для складирования </t>
  </si>
  <si>
    <t>Прочие и расходные материалы</t>
  </si>
  <si>
    <t xml:space="preserve">Прочие и расходные материалы </t>
  </si>
  <si>
    <t>Склад отходов</t>
  </si>
  <si>
    <t>Склад отдела продаж-Деревообработка</t>
  </si>
  <si>
    <t xml:space="preserve">Станок комбинированный деревообрабатывающий №Д300.000.000РЭ </t>
  </si>
  <si>
    <t>ОЗ и ЦП</t>
  </si>
  <si>
    <t>Склад ОЗ и ЦП</t>
  </si>
  <si>
    <t>Общезаводской склад</t>
  </si>
  <si>
    <t>Таможенный склад</t>
  </si>
  <si>
    <t>Склад ГК</t>
  </si>
  <si>
    <t xml:space="preserve">Департамент по экономике и планированию </t>
  </si>
  <si>
    <t xml:space="preserve">Департамент по экономике и планированию  </t>
  </si>
  <si>
    <t>Департамент по финансам</t>
  </si>
  <si>
    <t xml:space="preserve">Департамент по финансам </t>
  </si>
  <si>
    <t>Департамент по работе с персоналом</t>
  </si>
  <si>
    <t xml:space="preserve">Департамент по работе с персоналом </t>
  </si>
  <si>
    <t>Группа товаров</t>
  </si>
  <si>
    <t>Бухгалтерский счет</t>
  </si>
  <si>
    <t>Тип</t>
  </si>
  <si>
    <t>Пояснение</t>
  </si>
  <si>
    <t>ТИП</t>
  </si>
  <si>
    <t>Ед.изм</t>
  </si>
  <si>
    <t>Код</t>
  </si>
  <si>
    <t>Фасовка</t>
  </si>
  <si>
    <t>Основное средство</t>
  </si>
  <si>
    <t>Код по группам</t>
  </si>
  <si>
    <t>Указать обязательный или рекомендованный</t>
  </si>
  <si>
    <t>Сырье</t>
  </si>
  <si>
    <t>1010</t>
  </si>
  <si>
    <t>Прямой</t>
  </si>
  <si>
    <t>Сталь</t>
  </si>
  <si>
    <t>Готовая продукция</t>
  </si>
  <si>
    <t xml:space="preserve">N/A </t>
  </si>
  <si>
    <t>т</t>
  </si>
  <si>
    <t>A</t>
  </si>
  <si>
    <t>FA</t>
  </si>
  <si>
    <t>B</t>
  </si>
  <si>
    <t>Здания, сооружения и передаточные устройства</t>
  </si>
  <si>
    <t>Основные материалы</t>
  </si>
  <si>
    <t>1015</t>
  </si>
  <si>
    <t>Кислоты, краски и т.п.</t>
  </si>
  <si>
    <t xml:space="preserve">Сырье      </t>
  </si>
  <si>
    <t>кг</t>
  </si>
  <si>
    <t>CE</t>
  </si>
  <si>
    <t>Компьютерное оборудование и вычислительная техника</t>
  </si>
  <si>
    <t>обязательный</t>
  </si>
  <si>
    <t>Вспомогательные материалы</t>
  </si>
  <si>
    <t>1020</t>
  </si>
  <si>
    <t>Упаковочные и смазочные материалы для производства</t>
  </si>
  <si>
    <t xml:space="preserve">Основные материалы      </t>
  </si>
  <si>
    <t>шт</t>
  </si>
  <si>
    <t>C</t>
  </si>
  <si>
    <t>FF</t>
  </si>
  <si>
    <t>Мебель</t>
  </si>
  <si>
    <t>рекомендуемый</t>
  </si>
  <si>
    <t>ГСМ и топливо</t>
  </si>
  <si>
    <t>Непрямой</t>
  </si>
  <si>
    <t>Бензин и смазочные материалы для транспорта и других механизмов</t>
  </si>
  <si>
    <t xml:space="preserve">Вспомогательные материалы      </t>
  </si>
  <si>
    <t>комп</t>
  </si>
  <si>
    <t>D</t>
  </si>
  <si>
    <t>IA</t>
  </si>
  <si>
    <t>НМА</t>
  </si>
  <si>
    <t>Запасные части технологического оборудования</t>
  </si>
  <si>
    <t>1040</t>
  </si>
  <si>
    <t>Запчасти для оборудования</t>
  </si>
  <si>
    <t xml:space="preserve">Полуфабрикаты      </t>
  </si>
  <si>
    <t>л</t>
  </si>
  <si>
    <t>E</t>
  </si>
  <si>
    <t>L</t>
  </si>
  <si>
    <t>Земля</t>
  </si>
  <si>
    <t>Валки</t>
  </si>
  <si>
    <t>1040.1</t>
  </si>
  <si>
    <t xml:space="preserve">ГСМ и топливо      </t>
  </si>
  <si>
    <t>м</t>
  </si>
  <si>
    <t>F</t>
  </si>
  <si>
    <t>OE</t>
  </si>
  <si>
    <t>Офисное оборудование</t>
  </si>
  <si>
    <t>Запасные части для других механизмов</t>
  </si>
  <si>
    <t>1042</t>
  </si>
  <si>
    <t>Запчасти для транспорта</t>
  </si>
  <si>
    <t xml:space="preserve">Запасные части      </t>
  </si>
  <si>
    <t>м2</t>
  </si>
  <si>
    <t>G</t>
  </si>
  <si>
    <t>S</t>
  </si>
  <si>
    <t>Программное обеспечение</t>
  </si>
  <si>
    <t>Строительные материалы</t>
  </si>
  <si>
    <t>1050</t>
  </si>
  <si>
    <t>Цемент, гипс и т.п.</t>
  </si>
  <si>
    <t xml:space="preserve">Строительные материалы      </t>
  </si>
  <si>
    <t>г</t>
  </si>
  <si>
    <t>H</t>
  </si>
  <si>
    <t>M</t>
  </si>
  <si>
    <t>Машины и оборудование</t>
  </si>
  <si>
    <t>Тара и тарные материалы</t>
  </si>
  <si>
    <t>1060</t>
  </si>
  <si>
    <t>Барабаны, бочки и т.п.</t>
  </si>
  <si>
    <t>м3</t>
  </si>
  <si>
    <t>J</t>
  </si>
  <si>
    <t>V</t>
  </si>
  <si>
    <t>Транспортные средства</t>
  </si>
  <si>
    <t>Производственный инвентарь и принадлежности</t>
  </si>
  <si>
    <t>1080</t>
  </si>
  <si>
    <t>Шуруповерты, тележки и т.п.</t>
  </si>
  <si>
    <t xml:space="preserve">Материалы переданные на переработку      </t>
  </si>
  <si>
    <t>N/A</t>
  </si>
  <si>
    <t>мл</t>
  </si>
  <si>
    <t>K</t>
  </si>
  <si>
    <t>O</t>
  </si>
  <si>
    <t>Прочие ОС</t>
  </si>
  <si>
    <t>Хозяйственный инвентарь и принадлежности</t>
  </si>
  <si>
    <t>1082</t>
  </si>
  <si>
    <t>Вентиляторы, табуретки и т.п.</t>
  </si>
  <si>
    <t xml:space="preserve">Производственный инвентарь      </t>
  </si>
  <si>
    <t>пач</t>
  </si>
  <si>
    <t>Прочие материалы</t>
  </si>
  <si>
    <t>1090</t>
  </si>
  <si>
    <t xml:space="preserve">Хозяйственный инвентарь      </t>
  </si>
  <si>
    <t>пара</t>
  </si>
  <si>
    <t>Химикаты и реагенты</t>
  </si>
  <si>
    <t>1090.1</t>
  </si>
  <si>
    <t>Химикаты и реагенты, не входящие в группу Вспомогательных материалов</t>
  </si>
  <si>
    <t xml:space="preserve">Средства индивидуальной защиты      </t>
  </si>
  <si>
    <t>персона</t>
  </si>
  <si>
    <t>N</t>
  </si>
  <si>
    <t>Продовольственные товары</t>
  </si>
  <si>
    <t>1092</t>
  </si>
  <si>
    <t>Кофе, конфеты, минвода и т.п.</t>
  </si>
  <si>
    <t>Отходы</t>
  </si>
  <si>
    <t>рул</t>
  </si>
  <si>
    <t>Производственные отходы</t>
  </si>
  <si>
    <t>1094</t>
  </si>
  <si>
    <t>Ленты, бочки, пленки</t>
  </si>
  <si>
    <t>бал</t>
  </si>
  <si>
    <t>P</t>
  </si>
  <si>
    <t>Средства индивидуальной защиты</t>
  </si>
  <si>
    <t>1096</t>
  </si>
  <si>
    <t>Форма, ботинки, маски и т.п.</t>
  </si>
  <si>
    <t>сум</t>
  </si>
  <si>
    <t>Q</t>
  </si>
  <si>
    <t>Полуфабрикаты</t>
  </si>
  <si>
    <t>Продукция между производственными процессами</t>
  </si>
  <si>
    <t>Продукция предназначенная для продажи</t>
  </si>
  <si>
    <t>Товары для продажи</t>
  </si>
  <si>
    <t>Товары предназначенные для продажи</t>
  </si>
  <si>
    <t>Услуги</t>
  </si>
  <si>
    <t>Все виды услуг</t>
  </si>
  <si>
    <t>Основные средства</t>
  </si>
  <si>
    <t>0100</t>
  </si>
  <si>
    <t>ОС</t>
  </si>
  <si>
    <t>Расходные материалы</t>
  </si>
  <si>
    <t>1,4-диоксан (диэтилендиоксид) (C4H8O2)</t>
  </si>
  <si>
    <t>ОТБОР</t>
  </si>
  <si>
    <t>1,5-дифенилкарбазид</t>
  </si>
  <si>
    <t>ASTEC</t>
  </si>
  <si>
    <t>DANIELI</t>
  </si>
  <si>
    <t>2410710</t>
  </si>
  <si>
    <t>Din-рейка (рейка монтажная)</t>
  </si>
  <si>
    <t>2620210</t>
  </si>
  <si>
    <t>HDD диск (винчестер, диск жесткий)</t>
  </si>
  <si>
    <t>HDD диск внешний (диск жесткий)</t>
  </si>
  <si>
    <t>5819150</t>
  </si>
  <si>
    <t>POSM</t>
  </si>
  <si>
    <t>2711200</t>
  </si>
  <si>
    <t>RC-фильтр</t>
  </si>
  <si>
    <t>SSD диск</t>
  </si>
  <si>
    <t>2630300</t>
  </si>
  <si>
    <t>TV приставка</t>
  </si>
  <si>
    <t>USB-флеш-накопитель</t>
  </si>
  <si>
    <t>WI-FI роутер (точка доступа)</t>
  </si>
  <si>
    <t>WI-FI роутер (точка доступа) портативный</t>
  </si>
  <si>
    <t>2041322</t>
  </si>
  <si>
    <t>Автошампунь</t>
  </si>
  <si>
    <t>2211000</t>
  </si>
  <si>
    <t>Автошина</t>
  </si>
  <si>
    <t>2740200</t>
  </si>
  <si>
    <t>Адаптер (блок) питания для ленты светодиодной (LED)</t>
  </si>
  <si>
    <t>2221212</t>
  </si>
  <si>
    <t>Адаптер (переходник) для труб</t>
  </si>
  <si>
    <t>2620400</t>
  </si>
  <si>
    <t>Адаптер (переходник) сетевой</t>
  </si>
  <si>
    <t>2221290</t>
  </si>
  <si>
    <t>Адаптер бурт (втулка) для труб</t>
  </si>
  <si>
    <t>Адаптер бурт (втулка) для труб поливинилиденфторидный кислотощелочестойкий</t>
  </si>
  <si>
    <t>2420400</t>
  </si>
  <si>
    <t>Адаптер соединения рукавов высокого давления</t>
  </si>
  <si>
    <t>Адаптер фланцевый</t>
  </si>
  <si>
    <t>2011114</t>
  </si>
  <si>
    <t>Азот газообразный</t>
  </si>
  <si>
    <t>2829110</t>
  </si>
  <si>
    <t>Аквадистиллятор</t>
  </si>
  <si>
    <t>Алмаз в оправе</t>
  </si>
  <si>
    <t>2319231</t>
  </si>
  <si>
    <t>Алонж лабораторный стеклянный</t>
  </si>
  <si>
    <t>Алюминий первичный</t>
  </si>
  <si>
    <t>002442110</t>
  </si>
  <si>
    <t>Алюминий первичный (образец)</t>
  </si>
  <si>
    <t>Аммиак (NH3)</t>
  </si>
  <si>
    <t>Аммиак водный (NH4OH) 25%</t>
  </si>
  <si>
    <t>2120100</t>
  </si>
  <si>
    <t>Аммиак раствор 10%</t>
  </si>
  <si>
    <t>Аммоний железа(III)-сульфат (1:1:2) 12-водный (квасцы железоаммонийные) (NH4Fe(SO4)2·12H2O)</t>
  </si>
  <si>
    <t>Аммоний молибденовокислый 4-водный ((NH4)2M0O4)</t>
  </si>
  <si>
    <t>Аммоний надсернокислый (персульфат аммония) ((NH4)2S2O8)</t>
  </si>
  <si>
    <t>2651530</t>
  </si>
  <si>
    <t>Анализатор pH/ОВП (окислительно-восстановительный потенциал)</t>
  </si>
  <si>
    <t>Анализатор пыли (пылемер)</t>
  </si>
  <si>
    <t>Анализатор растворенного кислорода</t>
  </si>
  <si>
    <t>2651630</t>
  </si>
  <si>
    <t>Анализатор сети</t>
  </si>
  <si>
    <t>2651120</t>
  </si>
  <si>
    <t>Анемометр</t>
  </si>
  <si>
    <t>2630400</t>
  </si>
  <si>
    <t>Антенна</t>
  </si>
  <si>
    <t>Антисептик</t>
  </si>
  <si>
    <t>2599220</t>
  </si>
  <si>
    <t>Антистеплер канцелярский</t>
  </si>
  <si>
    <t>Антифриз</t>
  </si>
  <si>
    <t>2829700</t>
  </si>
  <si>
    <t>Аппарат плазменный (мультиплаз)</t>
  </si>
  <si>
    <t>Аппарат сварочный (инвертор)</t>
  </si>
  <si>
    <t>Аппарат сварочный для полиэтиленовых труб</t>
  </si>
  <si>
    <t>2630000</t>
  </si>
  <si>
    <t>Аппарат телефонный</t>
  </si>
  <si>
    <t>Аппликатор для нанесения ЛКМ</t>
  </si>
  <si>
    <t>2120244</t>
  </si>
  <si>
    <t>Аптечка</t>
  </si>
  <si>
    <t>2011111</t>
  </si>
  <si>
    <t>Аргон газообразный</t>
  </si>
  <si>
    <t>2651520</t>
  </si>
  <si>
    <t>Ареометр</t>
  </si>
  <si>
    <t>2620160</t>
  </si>
  <si>
    <t>АРМ (автоматизированное рабочее место)</t>
  </si>
  <si>
    <t>2410620</t>
  </si>
  <si>
    <t>Арматура</t>
  </si>
  <si>
    <t>Армафлекс</t>
  </si>
  <si>
    <t>2399110</t>
  </si>
  <si>
    <t>Асбошнур</t>
  </si>
  <si>
    <t>Аскарит</t>
  </si>
  <si>
    <t>2030226</t>
  </si>
  <si>
    <t>Ацетон (C3H6O)</t>
  </si>
  <si>
    <t>2599210</t>
  </si>
  <si>
    <t>Багор пожарный</t>
  </si>
  <si>
    <t>2712310</t>
  </si>
  <si>
    <t>База для реле</t>
  </si>
  <si>
    <t>2530120</t>
  </si>
  <si>
    <t>Бак расширительный</t>
  </si>
  <si>
    <t>Бактерицид</t>
  </si>
  <si>
    <t>2814110</t>
  </si>
  <si>
    <t>Балансир в сборе</t>
  </si>
  <si>
    <t>2529120</t>
  </si>
  <si>
    <t>Баллон газовый</t>
  </si>
  <si>
    <t>2932300</t>
  </si>
  <si>
    <t>Бампер автомобильный в сборе</t>
  </si>
  <si>
    <t>2222141</t>
  </si>
  <si>
    <t>Банка пропиленовая с винтовой крышкой</t>
  </si>
  <si>
    <t>2313110</t>
  </si>
  <si>
    <t>Банка стеклянная</t>
  </si>
  <si>
    <t>1624132</t>
  </si>
  <si>
    <t>Барабан кабельный (катушка)</t>
  </si>
  <si>
    <t>2732140</t>
  </si>
  <si>
    <t>Барабан кабельный пружинный</t>
  </si>
  <si>
    <t>2790330</t>
  </si>
  <si>
    <t>Барабан тросовый</t>
  </si>
  <si>
    <t>Барий хлористый 2-водный (BaCl2*2H2O)</t>
  </si>
  <si>
    <t>2651510</t>
  </si>
  <si>
    <t>Барометр</t>
  </si>
  <si>
    <t>2630500</t>
  </si>
  <si>
    <t>Барьер искрозащиты</t>
  </si>
  <si>
    <t>2720230</t>
  </si>
  <si>
    <t>Батарейка</t>
  </si>
  <si>
    <t>Батарея аккумуляторная</t>
  </si>
  <si>
    <t>Батарея аккумуляторная для UPS</t>
  </si>
  <si>
    <t>3020400</t>
  </si>
  <si>
    <t>Башмак тормозной</t>
  </si>
  <si>
    <t>2229250</t>
  </si>
  <si>
    <t>Бейдж</t>
  </si>
  <si>
    <t>1414100</t>
  </si>
  <si>
    <t>Белье нательное</t>
  </si>
  <si>
    <t>1920210</t>
  </si>
  <si>
    <t>Бензин</t>
  </si>
  <si>
    <t>Бензол (C6H6)</t>
  </si>
  <si>
    <t>3299110</t>
  </si>
  <si>
    <t>Беруши противошумные</t>
  </si>
  <si>
    <t>1623200</t>
  </si>
  <si>
    <t>Беседка деревянная (из отходов бруса)</t>
  </si>
  <si>
    <t>2363100</t>
  </si>
  <si>
    <t>Бетон (сухая смесь)</t>
  </si>
  <si>
    <t>Бетон товарный</t>
  </si>
  <si>
    <t>2120243</t>
  </si>
  <si>
    <t>Бинт марлевый</t>
  </si>
  <si>
    <t>2221300</t>
  </si>
  <si>
    <t>Бирка кабельная маркировочная</t>
  </si>
  <si>
    <t>Бисульфит натрия порошок (NaHSO3)</t>
  </si>
  <si>
    <t>Бита-головка</t>
  </si>
  <si>
    <t>Блескомер</t>
  </si>
  <si>
    <t>2712200</t>
  </si>
  <si>
    <t>Блок базовый</t>
  </si>
  <si>
    <t>Блок калибровочный</t>
  </si>
  <si>
    <t>Блок канатный (для троса) полиамидный</t>
  </si>
  <si>
    <t>2733130</t>
  </si>
  <si>
    <t>Блок клеммный</t>
  </si>
  <si>
    <t>2825120</t>
  </si>
  <si>
    <t>Блок кондиционера</t>
  </si>
  <si>
    <t>Блок контактов</t>
  </si>
  <si>
    <t>Блок питания для компьютера</t>
  </si>
  <si>
    <t>Блок питания для СКУД</t>
  </si>
  <si>
    <t>Блок питания и сигнализации (БПС)</t>
  </si>
  <si>
    <t>Блок расширения реле</t>
  </si>
  <si>
    <t>Блок релейной защиты</t>
  </si>
  <si>
    <t>2651700</t>
  </si>
  <si>
    <t>Блок термостата</t>
  </si>
  <si>
    <t>Блок управления</t>
  </si>
  <si>
    <t>Блок центральный</t>
  </si>
  <si>
    <t>1723130</t>
  </si>
  <si>
    <t>Блокнот</t>
  </si>
  <si>
    <t>2790400</t>
  </si>
  <si>
    <t>Бокс электрический</t>
  </si>
  <si>
    <t>2594110</t>
  </si>
  <si>
    <t>Болт анкерный</t>
  </si>
  <si>
    <t>Болт без головки</t>
  </si>
  <si>
    <t>Болт с цилиндрической головкой</t>
  </si>
  <si>
    <t>Болт шестигранный</t>
  </si>
  <si>
    <t>Болторез</t>
  </si>
  <si>
    <t>1520310</t>
  </si>
  <si>
    <t>Ботинки кожаные</t>
  </si>
  <si>
    <t>1396140</t>
  </si>
  <si>
    <t>Брезент огнеупорный</t>
  </si>
  <si>
    <t>1610100</t>
  </si>
  <si>
    <t>Брус монтажный деревянный</t>
  </si>
  <si>
    <t>Брусок деревянный</t>
  </si>
  <si>
    <t>Брусок из быстрорежущей стали</t>
  </si>
  <si>
    <t>1413241</t>
  </si>
  <si>
    <t>Брюки утепленные</t>
  </si>
  <si>
    <t>5819190</t>
  </si>
  <si>
    <t>Буквы объемные</t>
  </si>
  <si>
    <t>Буксир жесткий</t>
  </si>
  <si>
    <t>Бумага для заметок</t>
  </si>
  <si>
    <t>1712140</t>
  </si>
  <si>
    <t>Бумага для плоттера</t>
  </si>
  <si>
    <t>Бумага индикаторная</t>
  </si>
  <si>
    <t>Бумага крафтовая</t>
  </si>
  <si>
    <t>1712770</t>
  </si>
  <si>
    <t>Бумага крепированная с ингибитором коррозии</t>
  </si>
  <si>
    <t>001712770</t>
  </si>
  <si>
    <t>Бумага крепированная с ингибитором коррозии (образец)</t>
  </si>
  <si>
    <t>Бумага масштабно-координатная (миллиметровка)</t>
  </si>
  <si>
    <t>Бумага офисная</t>
  </si>
  <si>
    <t>Бумага самоклеящаяся</t>
  </si>
  <si>
    <t>Бумага термоиндикаторная</t>
  </si>
  <si>
    <t>1722110</t>
  </si>
  <si>
    <t>Бумага туалетная</t>
  </si>
  <si>
    <t>1712431</t>
  </si>
  <si>
    <t>Бумага фильтровальная</t>
  </si>
  <si>
    <t>Бумага цветная</t>
  </si>
  <si>
    <t>2391120</t>
  </si>
  <si>
    <t>Бумага шлифовальная (шкурка наждачная)</t>
  </si>
  <si>
    <t>Бумага шлифовальная карбидкремниевая водостойкая</t>
  </si>
  <si>
    <t>Бур</t>
  </si>
  <si>
    <t>Бура десятиводная (тетраборат натрия) (Na2B4O7*10H2O) фиксанал</t>
  </si>
  <si>
    <t>Бура десятиводная техническая (тетраборат натрия) (Na2B4O7*10H2O)</t>
  </si>
  <si>
    <t>Бутыль стеклянная</t>
  </si>
  <si>
    <t>Бюретка стеклянная</t>
  </si>
  <si>
    <t>Бюретка цифровая</t>
  </si>
  <si>
    <t>2815220</t>
  </si>
  <si>
    <t>Вал карданный</t>
  </si>
  <si>
    <t>3291190</t>
  </si>
  <si>
    <t>Валик малярный</t>
  </si>
  <si>
    <t>Валок</t>
  </si>
  <si>
    <t>2219730</t>
  </si>
  <si>
    <t>Вантуз сантехнический</t>
  </si>
  <si>
    <t>2712230</t>
  </si>
  <si>
    <t>Варистор</t>
  </si>
  <si>
    <t>Вата медицинская</t>
  </si>
  <si>
    <t>Вата медицинская для лаборатории</t>
  </si>
  <si>
    <t>2640330</t>
  </si>
  <si>
    <t>Веб-камера</t>
  </si>
  <si>
    <t>2229230</t>
  </si>
  <si>
    <t>Ведро</t>
  </si>
  <si>
    <t>3092100</t>
  </si>
  <si>
    <t>Велосипед двухколесный</t>
  </si>
  <si>
    <t>3291100</t>
  </si>
  <si>
    <t>Веник</t>
  </si>
  <si>
    <t>2825200</t>
  </si>
  <si>
    <t>Вентилятор бытовой</t>
  </si>
  <si>
    <t>Вентилятор промышленный</t>
  </si>
  <si>
    <t>Веревка спасательно-страховочная</t>
  </si>
  <si>
    <t>2829310</t>
  </si>
  <si>
    <t>Весы</t>
  </si>
  <si>
    <t>1394200</t>
  </si>
  <si>
    <t>Ветошь нетканая</t>
  </si>
  <si>
    <t>2640510</t>
  </si>
  <si>
    <t>Ветрозащита для микрофона</t>
  </si>
  <si>
    <t>3109100</t>
  </si>
  <si>
    <t>Вешалка для одежды</t>
  </si>
  <si>
    <t>2892400</t>
  </si>
  <si>
    <t>Виброплощадка</t>
  </si>
  <si>
    <t>Вибросито</t>
  </si>
  <si>
    <t>2630230</t>
  </si>
  <si>
    <t>Видеоконференцсвязь</t>
  </si>
  <si>
    <t>Видеорегистратор</t>
  </si>
  <si>
    <t>Визитница</t>
  </si>
  <si>
    <t>Вилка кабельная</t>
  </si>
  <si>
    <t>Винт</t>
  </si>
  <si>
    <t>Влагомер</t>
  </si>
  <si>
    <t>1107110</t>
  </si>
  <si>
    <t>Вода питьевая бутилированная</t>
  </si>
  <si>
    <t>2011113</t>
  </si>
  <si>
    <t>Водород газообразный</t>
  </si>
  <si>
    <t>Воздуховод гибкий (гофратруба)</t>
  </si>
  <si>
    <t>Воздуходувка электрическая</t>
  </si>
  <si>
    <t>1399130</t>
  </si>
  <si>
    <t>Войлок технический грубошерстный</t>
  </si>
  <si>
    <t>2651430</t>
  </si>
  <si>
    <t>Вольтметр</t>
  </si>
  <si>
    <t>2825140</t>
  </si>
  <si>
    <t>Воронка воздухоприемная</t>
  </si>
  <si>
    <t>Воронка лабораторная делительная стеклянная</t>
  </si>
  <si>
    <t>Воронка лабораторная стеклянная</t>
  </si>
  <si>
    <t>Воронка лабораторная стеклянная для порошков</t>
  </si>
  <si>
    <t>Воронка лабораторная фильтровальная стеклянная</t>
  </si>
  <si>
    <t>2219200</t>
  </si>
  <si>
    <t>Вставка муфт эластичная</t>
  </si>
  <si>
    <t>2891120</t>
  </si>
  <si>
    <t>Втулка</t>
  </si>
  <si>
    <t>2712220</t>
  </si>
  <si>
    <t>Выключатель автоматический</t>
  </si>
  <si>
    <t>Выключатель автоматический дифференциальный</t>
  </si>
  <si>
    <t>Выключатель кнопочный</t>
  </si>
  <si>
    <t>Выключатель концевой</t>
  </si>
  <si>
    <t>Выключатель-разъединитель-предохранитель (ВРП)</t>
  </si>
  <si>
    <t>Выпрямитель</t>
  </si>
  <si>
    <t>2751150</t>
  </si>
  <si>
    <t>Вытяжка кухонная бытовая электрическая</t>
  </si>
  <si>
    <t>2511230</t>
  </si>
  <si>
    <t>Вышка-тура строительная</t>
  </si>
  <si>
    <t>Газоанализатор</t>
  </si>
  <si>
    <t>2229290</t>
  </si>
  <si>
    <t>Газон искусственный</t>
  </si>
  <si>
    <t>2830400</t>
  </si>
  <si>
    <t>Газонокосилка</t>
  </si>
  <si>
    <t>Гайка накидная</t>
  </si>
  <si>
    <t>Гайка стопорная</t>
  </si>
  <si>
    <t>Гайка шестигранная</t>
  </si>
  <si>
    <t>2824120</t>
  </si>
  <si>
    <t>Гайковерт</t>
  </si>
  <si>
    <t>1520111</t>
  </si>
  <si>
    <t xml:space="preserve">Галоши диэлектрические </t>
  </si>
  <si>
    <t>3811580</t>
  </si>
  <si>
    <t>Гартцинк (отходы)</t>
  </si>
  <si>
    <t>2599120</t>
  </si>
  <si>
    <t>Гастроемкость</t>
  </si>
  <si>
    <t>Гвоздодер</t>
  </si>
  <si>
    <t>2594120</t>
  </si>
  <si>
    <t>Гвоздь</t>
  </si>
  <si>
    <t>Гексаметилентетрамин (уротропин) (C6H12N4)</t>
  </si>
  <si>
    <t>Гексан (C6H14)</t>
  </si>
  <si>
    <t>2011110</t>
  </si>
  <si>
    <t>Гелий газообразный в баллоне</t>
  </si>
  <si>
    <t>2030224</t>
  </si>
  <si>
    <t>Герметик (уплотнитель)</t>
  </si>
  <si>
    <t>Гигрометр</t>
  </si>
  <si>
    <t>2815240</t>
  </si>
  <si>
    <t>Гидроблок автомобильный</t>
  </si>
  <si>
    <t>2352100</t>
  </si>
  <si>
    <t>Гидроксид кальция (Ca(OH)2)</t>
  </si>
  <si>
    <t>Гидроксид натрия (сода каустическая) (NaOH) гранулы</t>
  </si>
  <si>
    <t>Гидроксид натрия (сода каустическая) (NaOH) жидкость</t>
  </si>
  <si>
    <t>Гидроксид натрия (сода каустическая) (NaOH) порошок</t>
  </si>
  <si>
    <t>Гидроксид натрия (сода каустическая) (NaOH) фиксанал</t>
  </si>
  <si>
    <t>Гидроксид натрия (сода каустическая) (NaOH) чешуированный</t>
  </si>
  <si>
    <t>Гидроксид калия (едкий калий) (KOH)</t>
  </si>
  <si>
    <t>2812150</t>
  </si>
  <si>
    <t>Гидрораспределитель</t>
  </si>
  <si>
    <t>1729193</t>
  </si>
  <si>
    <t>Гильза (втулка) картонная</t>
  </si>
  <si>
    <t>2599290</t>
  </si>
  <si>
    <t>Гильза (втулка) стальная</t>
  </si>
  <si>
    <t>Гильза защитная для датчика температуры</t>
  </si>
  <si>
    <t>2732130</t>
  </si>
  <si>
    <t>Гильза кабельная</t>
  </si>
  <si>
    <t>2790120</t>
  </si>
  <si>
    <t>Гильза термоусадочная для оптики</t>
  </si>
  <si>
    <t>Гипохлорит натрия (NaOCl)</t>
  </si>
  <si>
    <t>2369190</t>
  </si>
  <si>
    <t>Гипсокартон</t>
  </si>
  <si>
    <t>2651660</t>
  </si>
  <si>
    <t>Гиря образцовая (эталонная)</t>
  </si>
  <si>
    <t>2041100</t>
  </si>
  <si>
    <t>Глицерин</t>
  </si>
  <si>
    <t>Глицерин технический</t>
  </si>
  <si>
    <t>Горелка газовая</t>
  </si>
  <si>
    <t>Горелка сварочная</t>
  </si>
  <si>
    <t>Горелка сварочная аргоновая</t>
  </si>
  <si>
    <t>Горелка сварочная для автоматической сварки</t>
  </si>
  <si>
    <t>Горшок цветочный</t>
  </si>
  <si>
    <t>Гофрошланг ПВХ (гофра для кабеля)</t>
  </si>
  <si>
    <t>Грабли</t>
  </si>
  <si>
    <t>Гравер электрический</t>
  </si>
  <si>
    <t>2399140</t>
  </si>
  <si>
    <t>Графит антифрикционный</t>
  </si>
  <si>
    <t>Графит порошковый</t>
  </si>
  <si>
    <t>2571110</t>
  </si>
  <si>
    <t>Грифель для карандаша механического</t>
  </si>
  <si>
    <t>Груз</t>
  </si>
  <si>
    <t>Грунт бесхроматный</t>
  </si>
  <si>
    <t>002030100</t>
  </si>
  <si>
    <t>Грунт бесхроматный (образец)</t>
  </si>
  <si>
    <t>Грунтовка строительная</t>
  </si>
  <si>
    <t>Грязесъемник</t>
  </si>
  <si>
    <t>ГСО (государственный стандартный образец) химического состава</t>
  </si>
  <si>
    <t>Дальномер</t>
  </si>
  <si>
    <t>Датчик воздуш.потока</t>
  </si>
  <si>
    <t>2790100</t>
  </si>
  <si>
    <t>Датчик волоконно-оптический (ВОД)</t>
  </si>
  <si>
    <t>Датчик давления</t>
  </si>
  <si>
    <t>2790700</t>
  </si>
  <si>
    <t>Датчик движения</t>
  </si>
  <si>
    <t>Датчик измерения pH</t>
  </si>
  <si>
    <t>Датчик индуктивный</t>
  </si>
  <si>
    <t>Датчик линейного перемещения</t>
  </si>
  <si>
    <t>Датчик наклона</t>
  </si>
  <si>
    <t>Датчик оптический</t>
  </si>
  <si>
    <t>Датчик проводимости</t>
  </si>
  <si>
    <t>Датчик температуры</t>
  </si>
  <si>
    <t>Датчик тензометрический (тензодатчик)</t>
  </si>
  <si>
    <t>Датчик точки росы</t>
  </si>
  <si>
    <t>Датчик ультразвуковой</t>
  </si>
  <si>
    <t>2812120</t>
  </si>
  <si>
    <t>Двигатель пневматический</t>
  </si>
  <si>
    <t>2651450</t>
  </si>
  <si>
    <t>Делитель напряжения</t>
  </si>
  <si>
    <t>0130100</t>
  </si>
  <si>
    <t>Дерево декоративное</t>
  </si>
  <si>
    <t>2849210</t>
  </si>
  <si>
    <t>Державка токарная для сменных пластин</t>
  </si>
  <si>
    <t>2651820</t>
  </si>
  <si>
    <t>Держатель модуля</t>
  </si>
  <si>
    <t>Держатель предохранителя</t>
  </si>
  <si>
    <t>Держатель предфильтра СИЗ органов дыхания</t>
  </si>
  <si>
    <t>2594100</t>
  </si>
  <si>
    <t>Держатель проводника</t>
  </si>
  <si>
    <t>2841400</t>
  </si>
  <si>
    <t>Держатель шлифовального круга</t>
  </si>
  <si>
    <t>Джойстик</t>
  </si>
  <si>
    <t>Диазолин</t>
  </si>
  <si>
    <t>3100100</t>
  </si>
  <si>
    <t>Диван</t>
  </si>
  <si>
    <t>Динамометр</t>
  </si>
  <si>
    <t>Диск пильный</t>
  </si>
  <si>
    <t>Диски ватные косметические</t>
  </si>
  <si>
    <t>Диспенсер</t>
  </si>
  <si>
    <t>Диссольвер</t>
  </si>
  <si>
    <t>Дифениламиносульфонат натрия (C12H10NNaO3S)</t>
  </si>
  <si>
    <t>Дифенилкарбазон (C13H12N4O)</t>
  </si>
  <si>
    <t>2790320</t>
  </si>
  <si>
    <t>Диффузор</t>
  </si>
  <si>
    <t>2813320</t>
  </si>
  <si>
    <t>Диффузор вентиляционный</t>
  </si>
  <si>
    <t>Диэтиловый эфир (C4H10O)</t>
  </si>
  <si>
    <t>Длинногубцы (тонкогубцы)</t>
  </si>
  <si>
    <t>Добавки ЛКМ для испытаний (образец)</t>
  </si>
  <si>
    <t>Доводчик дверной</t>
  </si>
  <si>
    <t>2822130</t>
  </si>
  <si>
    <t>Домкрат гидравлический</t>
  </si>
  <si>
    <t>3299530</t>
  </si>
  <si>
    <t>Доска демонстрационная</t>
  </si>
  <si>
    <t>Драйвер светодиодный для ленты (LED)</t>
  </si>
  <si>
    <t>Драйвер светодиодный для светильника (LED)</t>
  </si>
  <si>
    <t>Дрель электрическая</t>
  </si>
  <si>
    <t>Дрель-шуруповерт</t>
  </si>
  <si>
    <t>2711420</t>
  </si>
  <si>
    <t>Дроссель</t>
  </si>
  <si>
    <t>Дырокол канцелярский</t>
  </si>
  <si>
    <t>Дюбель монтажный</t>
  </si>
  <si>
    <t>4299190</t>
  </si>
  <si>
    <t>Евроограждение (панель)</t>
  </si>
  <si>
    <t>Ежедневник</t>
  </si>
  <si>
    <t>3299510</t>
  </si>
  <si>
    <t>Елка искуственная</t>
  </si>
  <si>
    <t>2823250</t>
  </si>
  <si>
    <t>Емкость для отработанных чернил</t>
  </si>
  <si>
    <t>2823260</t>
  </si>
  <si>
    <t>Емкость для отработанных чернил принтера</t>
  </si>
  <si>
    <t>Жгут медицинский</t>
  </si>
  <si>
    <t>Железо (II) сернокислое семиводное (FeSO*7HO)</t>
  </si>
  <si>
    <t>2410140</t>
  </si>
  <si>
    <t>Железо карбонильное</t>
  </si>
  <si>
    <t>Жидкость (эмульсия) дрессировочная</t>
  </si>
  <si>
    <t>Жидкость дрессировочная</t>
  </si>
  <si>
    <t>002059410</t>
  </si>
  <si>
    <t>Жидкость дрессировочная (образец)</t>
  </si>
  <si>
    <t>Жидкость подпиточная</t>
  </si>
  <si>
    <t>Жидкость тормозная</t>
  </si>
  <si>
    <t>1412300</t>
  </si>
  <si>
    <t>Жилет</t>
  </si>
  <si>
    <t>Журнал</t>
  </si>
  <si>
    <t>Заглушка канализационная</t>
  </si>
  <si>
    <t>Заглушка лотка перфорированного металлического</t>
  </si>
  <si>
    <t>2223192</t>
  </si>
  <si>
    <t>Заглушка опорная противоскользящая двухкомпонентная для лестницы переносной</t>
  </si>
  <si>
    <t>2592130</t>
  </si>
  <si>
    <t>Заглушка резьбовая</t>
  </si>
  <si>
    <t>Заглушка фланцевая (фланец глухой)</t>
  </si>
  <si>
    <t>2814130</t>
  </si>
  <si>
    <t>Задвижка фланцевая</t>
  </si>
  <si>
    <t>Зажим канатный (для троса) стальной</t>
  </si>
  <si>
    <t>Зажим проводника</t>
  </si>
  <si>
    <t>2599230</t>
  </si>
  <si>
    <t>Зажимы для бумаги</t>
  </si>
  <si>
    <t>Заземлитель</t>
  </si>
  <si>
    <t>Заклепка</t>
  </si>
  <si>
    <t>Заклепочник</t>
  </si>
  <si>
    <t>2572120</t>
  </si>
  <si>
    <t>Замок врезной с ручкой</t>
  </si>
  <si>
    <t>Замок гидравлический (гидрозамок)</t>
  </si>
  <si>
    <t>2572100</t>
  </si>
  <si>
    <t>Замок для электрощита металлический</t>
  </si>
  <si>
    <t>Замок мебельный</t>
  </si>
  <si>
    <t>Замок навесной</t>
  </si>
  <si>
    <t>Замок просечной стальной</t>
  </si>
  <si>
    <t>002599290</t>
  </si>
  <si>
    <t>Замок просечной стальной (образец)</t>
  </si>
  <si>
    <t>Замок электромагнитной блокировки</t>
  </si>
  <si>
    <t>Замок электронный для СКУД</t>
  </si>
  <si>
    <t>Занавес сварочный защитный</t>
  </si>
  <si>
    <t>Запасные части изготавливаемые ЦРМ</t>
  </si>
  <si>
    <t>Затвор дисковый</t>
  </si>
  <si>
    <t>2899000</t>
  </si>
  <si>
    <t>Затвор шлюзовый 0,1бар 200x200мм</t>
  </si>
  <si>
    <t>Захват подъемный</t>
  </si>
  <si>
    <t>Защита кнопки управления</t>
  </si>
  <si>
    <t>2790200</t>
  </si>
  <si>
    <t>Звонок дверной</t>
  </si>
  <si>
    <t>Зеленка 1%</t>
  </si>
  <si>
    <t>2312130</t>
  </si>
  <si>
    <t>Зеркало дорожное</t>
  </si>
  <si>
    <t>Зеркало досмотровое</t>
  </si>
  <si>
    <t>Зеркало листовое</t>
  </si>
  <si>
    <t>Знак</t>
  </si>
  <si>
    <t>Знак дорожный</t>
  </si>
  <si>
    <t>Знак железнодорожный</t>
  </si>
  <si>
    <t>Зубило для электроинструментов</t>
  </si>
  <si>
    <t>Зубило ручное</t>
  </si>
  <si>
    <t>2042180</t>
  </si>
  <si>
    <t>Зубочистки</t>
  </si>
  <si>
    <t>Игрушки елочные</t>
  </si>
  <si>
    <t>Известь для побелки</t>
  </si>
  <si>
    <t>Изгиб лабораторный стеклянный</t>
  </si>
  <si>
    <t>2823230</t>
  </si>
  <si>
    <t>Измельчитель бумаги (шредер)</t>
  </si>
  <si>
    <t>Измеритель мощности</t>
  </si>
  <si>
    <t>2651400</t>
  </si>
  <si>
    <t>Измеритель сопротивления изоляции (мегаомметр)</t>
  </si>
  <si>
    <t>Измеритель точки росы</t>
  </si>
  <si>
    <t>2229210</t>
  </si>
  <si>
    <t>Изолента ПВХ</t>
  </si>
  <si>
    <t>1396130</t>
  </si>
  <si>
    <t>Изолента х/б</t>
  </si>
  <si>
    <t>Изолятор-адаптер для горелки (кольцо уплотнительное)</t>
  </si>
  <si>
    <t>Ингибитор (вспомогательные материалы)</t>
  </si>
  <si>
    <t>Ингибитор (кг)</t>
  </si>
  <si>
    <t>002059561</t>
  </si>
  <si>
    <t>Ингибитор (образец)</t>
  </si>
  <si>
    <t>Ингибитор (шт)</t>
  </si>
  <si>
    <t>Индикатор</t>
  </si>
  <si>
    <t>Индикатор высокого напряжения</t>
  </si>
  <si>
    <t>2611220</t>
  </si>
  <si>
    <t>Индикатор диодный</t>
  </si>
  <si>
    <t>Индикатор качества смеси</t>
  </si>
  <si>
    <t>Индикатор считывания</t>
  </si>
  <si>
    <t>Индикатор цифровой</t>
  </si>
  <si>
    <t>Индикатор часовой</t>
  </si>
  <si>
    <t>2620166</t>
  </si>
  <si>
    <t>Инфокиоск</t>
  </si>
  <si>
    <t>Источник (блок) питания</t>
  </si>
  <si>
    <t>Источник бесперебойного питания</t>
  </si>
  <si>
    <t>Источник бесперебойного питания промышленный</t>
  </si>
  <si>
    <t>Йод 5%</t>
  </si>
  <si>
    <t>Кабелеискатель</t>
  </si>
  <si>
    <t>Кабель HDMI</t>
  </si>
  <si>
    <t>Кабель USB</t>
  </si>
  <si>
    <t>Кабель измерительный</t>
  </si>
  <si>
    <t>Кабель контрольный</t>
  </si>
  <si>
    <t>Кабель нагревательный</t>
  </si>
  <si>
    <t>Кабель питания</t>
  </si>
  <si>
    <t>Кабель сетевой</t>
  </si>
  <si>
    <t>Кабель силовой</t>
  </si>
  <si>
    <t>Кабель соединительный</t>
  </si>
  <si>
    <t>1051000</t>
  </si>
  <si>
    <t>Каймак</t>
  </si>
  <si>
    <t>1082140</t>
  </si>
  <si>
    <t>Какао</t>
  </si>
  <si>
    <t>Калий двухромовокислый (бихромат) (K2Cr2O7)</t>
  </si>
  <si>
    <t>2013212</t>
  </si>
  <si>
    <t>Калий йодистый (KI)</t>
  </si>
  <si>
    <t>Калий фосфорнокислый однозамещенный (дигидроортофосфат калия) (KH2PO4)</t>
  </si>
  <si>
    <t>Калий фталевокислый (гидрофталат калия) (C8H6O4K)</t>
  </si>
  <si>
    <t>Калий хромовокислый (хромат калия) (K2CrO4)</t>
  </si>
  <si>
    <t>Калия перманганат (марганцовка) (KMnO4)</t>
  </si>
  <si>
    <t>Калия перманганат (марганцовка) (KMnO4) фиксанал</t>
  </si>
  <si>
    <t>2823120</t>
  </si>
  <si>
    <t>Калькулятор</t>
  </si>
  <si>
    <t>Кальций хлористый 2-водный (хлорид кальция) (CaCl2*2H2O)</t>
  </si>
  <si>
    <t>Камера видеонаблюдения</t>
  </si>
  <si>
    <t>Камера тепловизионная</t>
  </si>
  <si>
    <t>2670130</t>
  </si>
  <si>
    <t>Камера цифровая</t>
  </si>
  <si>
    <t>Канат полиамидный</t>
  </si>
  <si>
    <t>2593110</t>
  </si>
  <si>
    <t>Канат стальной</t>
  </si>
  <si>
    <t>Канифоль</t>
  </si>
  <si>
    <t>Капельник полиэтиленовый</t>
  </si>
  <si>
    <t>Капельница</t>
  </si>
  <si>
    <t>Капельница для капельного полива</t>
  </si>
  <si>
    <t>Каплеуловитель</t>
  </si>
  <si>
    <t>3230150</t>
  </si>
  <si>
    <t>Карабин</t>
  </si>
  <si>
    <t>Карандаш алмазный для правки шлифовальных кругов</t>
  </si>
  <si>
    <t>3299150</t>
  </si>
  <si>
    <t>Карандаш графитовый</t>
  </si>
  <si>
    <t>Карандаш по стеклу</t>
  </si>
  <si>
    <t>Карбонат натрия (натрий углекислый, сода кальцинированная) (Na2CO3)</t>
  </si>
  <si>
    <t>Карта безопасности энкодера</t>
  </si>
  <si>
    <t>Карта памяти</t>
  </si>
  <si>
    <t>Карта памяти преобразователя частотного</t>
  </si>
  <si>
    <t>Карта сетевая (компьютерная)</t>
  </si>
  <si>
    <t>5811160</t>
  </si>
  <si>
    <t>Карта топографическая</t>
  </si>
  <si>
    <t>Картина</t>
  </si>
  <si>
    <t>2893170</t>
  </si>
  <si>
    <t>Картофелечистка</t>
  </si>
  <si>
    <t>Картридж для принтера</t>
  </si>
  <si>
    <t>2899520</t>
  </si>
  <si>
    <t>Картридж с чернилами</t>
  </si>
  <si>
    <t>Картридж сменный для насоса</t>
  </si>
  <si>
    <t>2829820</t>
  </si>
  <si>
    <t>Картридж сменный для фильтра воздушного</t>
  </si>
  <si>
    <t>Каска защитная</t>
  </si>
  <si>
    <t>Кассета для батареек</t>
  </si>
  <si>
    <t>Кассета для ключа гидравлического</t>
  </si>
  <si>
    <t>Катализатор палладиево-платиновый</t>
  </si>
  <si>
    <t>Катанка стальная</t>
  </si>
  <si>
    <t>2712400</t>
  </si>
  <si>
    <t>Катушка расцепителя напряжения</t>
  </si>
  <si>
    <t>Катушка электромагнитная (соленоидная)</t>
  </si>
  <si>
    <t>Кепка</t>
  </si>
  <si>
    <t>1920240</t>
  </si>
  <si>
    <t>Керосин</t>
  </si>
  <si>
    <t>Кетмень</t>
  </si>
  <si>
    <t>Кефир</t>
  </si>
  <si>
    <t>Кирка</t>
  </si>
  <si>
    <t>2361111</t>
  </si>
  <si>
    <t>Кирпич строительный</t>
  </si>
  <si>
    <t>2011115</t>
  </si>
  <si>
    <t>Кислород технический газообразный</t>
  </si>
  <si>
    <t>Кислота азотная (HNO3)</t>
  </si>
  <si>
    <t>2013240</t>
  </si>
  <si>
    <t>Кислота борная (H3BO3)</t>
  </si>
  <si>
    <t>Кислота лимонная моногидрат (C6H8O7)</t>
  </si>
  <si>
    <t>2013242</t>
  </si>
  <si>
    <t>Кислота ортофосфорная (H3PO4)</t>
  </si>
  <si>
    <t xml:space="preserve">Кислота паяльная </t>
  </si>
  <si>
    <t>Кислота серная (H2SO4)</t>
  </si>
  <si>
    <t>Кислота серная (H2SO4) фиксанал</t>
  </si>
  <si>
    <t>Кислота серная техническая (H2SO4)</t>
  </si>
  <si>
    <t>2013241</t>
  </si>
  <si>
    <t>Кислота соляная (HCl)</t>
  </si>
  <si>
    <t>Кислота соляная (HCl) фиксанал</t>
  </si>
  <si>
    <t>Кислота соляная синтетическая техническая (HCl)</t>
  </si>
  <si>
    <t>002013241</t>
  </si>
  <si>
    <t>Кислота соляная синтетическая техническая (HCl) (образец)</t>
  </si>
  <si>
    <t>2110100</t>
  </si>
  <si>
    <t>Кислота сульфосалициловая (C7H6O6S)</t>
  </si>
  <si>
    <t>Кислота уксусная (кислота этановая) (CH3COOH)</t>
  </si>
  <si>
    <t>Кислота фенилантраниловая (C13H11O2N)</t>
  </si>
  <si>
    <t>Кислота янтарная (C4H6O4)</t>
  </si>
  <si>
    <t>Кислота щавелевая (кислота этандиовая) (C2H2O4)</t>
  </si>
  <si>
    <t>Кисть малярная</t>
  </si>
  <si>
    <t>3291120</t>
  </si>
  <si>
    <t>Кисть художественная</t>
  </si>
  <si>
    <t>2620161</t>
  </si>
  <si>
    <t>Клавиатура</t>
  </si>
  <si>
    <t>Клавиатура и мышь (комплект)</t>
  </si>
  <si>
    <t>Клапан (вентиль) игольчатый</t>
  </si>
  <si>
    <t>Клапан (вентиль, кран) пожарный в комплекте</t>
  </si>
  <si>
    <t>Клапан гидравлический</t>
  </si>
  <si>
    <t>Клапан гидравлический обратный</t>
  </si>
  <si>
    <t>Клапан дыхательный для рециркуляционного бака</t>
  </si>
  <si>
    <t>Клапан мембранный</t>
  </si>
  <si>
    <t>Клапан предохранительный</t>
  </si>
  <si>
    <t>Клапан редукционный</t>
  </si>
  <si>
    <t>Клапан электромагнитный (соленоидный)</t>
  </si>
  <si>
    <t>Клапан электропневматический</t>
  </si>
  <si>
    <t>2052109</t>
  </si>
  <si>
    <t>Клей</t>
  </si>
  <si>
    <t>2733140</t>
  </si>
  <si>
    <t>Клемма</t>
  </si>
  <si>
    <t>Клеммник на DIN-рейку</t>
  </si>
  <si>
    <t>Клещи</t>
  </si>
  <si>
    <t>Клещи токоизмерительные</t>
  </si>
  <si>
    <t>Клин для выбивания</t>
  </si>
  <si>
    <t>Клипса</t>
  </si>
  <si>
    <t>Клипсы для образцов</t>
  </si>
  <si>
    <t>Ключ гаечный</t>
  </si>
  <si>
    <t>Ключ газовый (трубный)</t>
  </si>
  <si>
    <t>Ключ Г-образный</t>
  </si>
  <si>
    <t>Ключ динамометрический</t>
  </si>
  <si>
    <t>Ключ для замка электрощита металлического</t>
  </si>
  <si>
    <t>Ключ разводной</t>
  </si>
  <si>
    <t>Ключ сегментный для круглых шлицевых гаек</t>
  </si>
  <si>
    <t>Ключ трещоточный</t>
  </si>
  <si>
    <t>Ключ цепной (трубный)</t>
  </si>
  <si>
    <t>Ключ-марка</t>
  </si>
  <si>
    <t>5811100</t>
  </si>
  <si>
    <t>Книга</t>
  </si>
  <si>
    <t>Кнопка управления</t>
  </si>
  <si>
    <t>Кнопки канцелярские</t>
  </si>
  <si>
    <t>1393000</t>
  </si>
  <si>
    <t>Ковер</t>
  </si>
  <si>
    <t>2219731</t>
  </si>
  <si>
    <t>Коврик диэлектрический</t>
  </si>
  <si>
    <t>Коврик придверный</t>
  </si>
  <si>
    <t>Ковролин</t>
  </si>
  <si>
    <t>Ковш строительный</t>
  </si>
  <si>
    <t>Кожух фланцевый кислотостойкий</t>
  </si>
  <si>
    <t>Колба лабораторная мерная стеклянная</t>
  </si>
  <si>
    <t>Колба лабораторная стеклянная</t>
  </si>
  <si>
    <t>Колба мерная полипропиленовая</t>
  </si>
  <si>
    <t>2813140</t>
  </si>
  <si>
    <t>Колбонагреватель</t>
  </si>
  <si>
    <t>1431100</t>
  </si>
  <si>
    <t>Колготки капроновые</t>
  </si>
  <si>
    <t>2012240</t>
  </si>
  <si>
    <t>Колер для краски</t>
  </si>
  <si>
    <t>2892610</t>
  </si>
  <si>
    <t>Колесо крановое</t>
  </si>
  <si>
    <t>Колесо полиуретановое</t>
  </si>
  <si>
    <t>Колесо шестерни</t>
  </si>
  <si>
    <t>Колонка хроматографическая</t>
  </si>
  <si>
    <t>Колонки компьютерные (акустические)</t>
  </si>
  <si>
    <t>2740240</t>
  </si>
  <si>
    <t xml:space="preserve">Колонна световая сигнальная </t>
  </si>
  <si>
    <t>Колпачок (хвостовик) для горелки</t>
  </si>
  <si>
    <t>2815230</t>
  </si>
  <si>
    <t>Кольцо подшипника</t>
  </si>
  <si>
    <t>Кольцо стопорное</t>
  </si>
  <si>
    <t>Кольцо уплотнительное</t>
  </si>
  <si>
    <t>Комбинация розеток</t>
  </si>
  <si>
    <t>Комбинезон защитный</t>
  </si>
  <si>
    <t>Коммутатор</t>
  </si>
  <si>
    <t>Коммутатор промышленный</t>
  </si>
  <si>
    <t>Компенсатор</t>
  </si>
  <si>
    <t>Комплект для нагревательного кабеля (соединение и заделка) TKR</t>
  </si>
  <si>
    <t>2813144</t>
  </si>
  <si>
    <t>Комплект запасных частей для насоса</t>
  </si>
  <si>
    <t>Комплект запасных частей для фильтра</t>
  </si>
  <si>
    <t>Комплект запасных частей к клапану</t>
  </si>
  <si>
    <t>Комплект заправочных шлангов для кондиционера</t>
  </si>
  <si>
    <t>Комплект знаков (табличек)</t>
  </si>
  <si>
    <t>Комплект книг</t>
  </si>
  <si>
    <t>Комплект колец уплотнительных</t>
  </si>
  <si>
    <t>3100000</t>
  </si>
  <si>
    <t>Комплект мебели</t>
  </si>
  <si>
    <t>Комплект насосов</t>
  </si>
  <si>
    <t>Комплект оборудования для кислородной сварки/газовой резки</t>
  </si>
  <si>
    <t>2313130</t>
  </si>
  <si>
    <t>Комплект посуды</t>
  </si>
  <si>
    <t>1412110</t>
  </si>
  <si>
    <t>Комплект спецодежды (китель и брюки)</t>
  </si>
  <si>
    <t>Комплект стендов информационных</t>
  </si>
  <si>
    <t>2829840</t>
  </si>
  <si>
    <t>Комплект форсунок</t>
  </si>
  <si>
    <t>Комплект чернил для принтера</t>
  </si>
  <si>
    <t>2822190</t>
  </si>
  <si>
    <t>Комплектующие автопогрузчика</t>
  </si>
  <si>
    <t>2829100</t>
  </si>
  <si>
    <t>Комплектующие к станции азотной модульной</t>
  </si>
  <si>
    <t>2813280</t>
  </si>
  <si>
    <t>Комплектующие компрессора воздушного</t>
  </si>
  <si>
    <t>Комплектующие лабораторного оборудования</t>
  </si>
  <si>
    <t>2822191</t>
  </si>
  <si>
    <t>Комплектующие лифтов</t>
  </si>
  <si>
    <t>2891121</t>
  </si>
  <si>
    <t>Комплектующие модульного распределителя центральной системы смазки</t>
  </si>
  <si>
    <t>Комплектующие насоса</t>
  </si>
  <si>
    <t>2751200</t>
  </si>
  <si>
    <t>Комплектующие поломоечной машины</t>
  </si>
  <si>
    <t>2751211</t>
  </si>
  <si>
    <t>Комплектующие промышленного пылесоса</t>
  </si>
  <si>
    <t>2630600</t>
  </si>
  <si>
    <t>Комплектующие системы пожарной автоматики</t>
  </si>
  <si>
    <t>Комплектующие станка вальцешлифовального</t>
  </si>
  <si>
    <t>2841310</t>
  </si>
  <si>
    <t>Комплектующие станка для изготовления стальных защитных упаковочных уголков</t>
  </si>
  <si>
    <t>Комплектующие тел. аппаратов</t>
  </si>
  <si>
    <t>Комплектующие термометра</t>
  </si>
  <si>
    <t>2711230</t>
  </si>
  <si>
    <t>Комплектующие толкателя электрогидравлического (гидротолкателя)</t>
  </si>
  <si>
    <t>Комплектующие установки для очистки инертного газа</t>
  </si>
  <si>
    <t>2829850</t>
  </si>
  <si>
    <t>Комплектующие устройства упаковочного</t>
  </si>
  <si>
    <t>1107190</t>
  </si>
  <si>
    <t>Компот фруктовый</t>
  </si>
  <si>
    <t>Компрессор воздушный</t>
  </si>
  <si>
    <t>2813260</t>
  </si>
  <si>
    <t>Компрессор объемный поршневой</t>
  </si>
  <si>
    <t>2813230</t>
  </si>
  <si>
    <t>Компрессор спиральный</t>
  </si>
  <si>
    <t>1723120</t>
  </si>
  <si>
    <t>Конверт почтовый</t>
  </si>
  <si>
    <t>Конденсатоотводчик</t>
  </si>
  <si>
    <t>2790500</t>
  </si>
  <si>
    <t>Конденсатор электролитический переменного тока</t>
  </si>
  <si>
    <t>Конденсатор электролитический постоянного тока</t>
  </si>
  <si>
    <t>Кондиционер</t>
  </si>
  <si>
    <t>Коннектор</t>
  </si>
  <si>
    <t>Консоль управления</t>
  </si>
  <si>
    <t>Конструкции (помещения, перегородки и т.д.)</t>
  </si>
  <si>
    <t>2511990</t>
  </si>
  <si>
    <t>Конструкции алюминиевые</t>
  </si>
  <si>
    <t>2733110</t>
  </si>
  <si>
    <t>Контакт вспомогательный</t>
  </si>
  <si>
    <t>Контактор</t>
  </si>
  <si>
    <t>2529110</t>
  </si>
  <si>
    <t>Контейнер (тара)</t>
  </si>
  <si>
    <t>1392210</t>
  </si>
  <si>
    <t>Контейнер мягкий (биг-бег)</t>
  </si>
  <si>
    <t>2790110</t>
  </si>
  <si>
    <t>Контроллер весовой</t>
  </si>
  <si>
    <t>Контроллер горения</t>
  </si>
  <si>
    <t>Контроллер для светодиодного LED монитора</t>
  </si>
  <si>
    <t>Контроллер логический программируемый</t>
  </si>
  <si>
    <t>Контроллер учета расхода</t>
  </si>
  <si>
    <t>Контроллер-считыватель для СКУД</t>
  </si>
  <si>
    <t>Конус для РВД</t>
  </si>
  <si>
    <t>1082000</t>
  </si>
  <si>
    <t>Конфеты шоколадные</t>
  </si>
  <si>
    <t>Конфеты шоколадные в упаковке</t>
  </si>
  <si>
    <t>Кордщетка ручная</t>
  </si>
  <si>
    <t>Корзина</t>
  </si>
  <si>
    <t>1084230</t>
  </si>
  <si>
    <t>Корица</t>
  </si>
  <si>
    <t>2733100</t>
  </si>
  <si>
    <t>Короб кабельный</t>
  </si>
  <si>
    <t>Коробка испытательная</t>
  </si>
  <si>
    <t>Коробка монтажная (для видеонаблюдения)</t>
  </si>
  <si>
    <t>Коробка оптическая</t>
  </si>
  <si>
    <t>Коробка распаячная (распределительная, разветвительная)</t>
  </si>
  <si>
    <t>Корпус (опора) подшипника</t>
  </si>
  <si>
    <t>Корпус (патрон) цанговый</t>
  </si>
  <si>
    <t>Костыленаддергиватель (подлапник)</t>
  </si>
  <si>
    <t>Костюм защитный</t>
  </si>
  <si>
    <t>Коуш канатный (для троса) стальной</t>
  </si>
  <si>
    <t>1083000</t>
  </si>
  <si>
    <t>Кофе</t>
  </si>
  <si>
    <t>2751242</t>
  </si>
  <si>
    <t>Кофемашина</t>
  </si>
  <si>
    <t>Кран (вентиль) отсекающий</t>
  </si>
  <si>
    <t>Кран (вентиль) трубопроводный</t>
  </si>
  <si>
    <t>2822140</t>
  </si>
  <si>
    <t>Кран грузоподъемный</t>
  </si>
  <si>
    <t>Кран Маевского (кран для спуска воздуха)</t>
  </si>
  <si>
    <t>2815260</t>
  </si>
  <si>
    <t>Кран пневматический цанговый</t>
  </si>
  <si>
    <t>2814121</t>
  </si>
  <si>
    <t>Кран-букса (головка вентильная)</t>
  </si>
  <si>
    <t>Краска аэрозольная в баллончике</t>
  </si>
  <si>
    <t>Краска эмульсионная</t>
  </si>
  <si>
    <t>Краскопульт</t>
  </si>
  <si>
    <t>2813142</t>
  </si>
  <si>
    <t>Краскопульт электрический</t>
  </si>
  <si>
    <t>Крахмал водорастворимый</t>
  </si>
  <si>
    <t>2042150</t>
  </si>
  <si>
    <t>Крем косметический</t>
  </si>
  <si>
    <t>Кресло</t>
  </si>
  <si>
    <t>Крестовина карданного вала</t>
  </si>
  <si>
    <t>Кровать</t>
  </si>
  <si>
    <t>Кронштейн (стенд) мобильный для телевизора</t>
  </si>
  <si>
    <t>Кронштейн для троллейного шинопровода</t>
  </si>
  <si>
    <t>2391110</t>
  </si>
  <si>
    <t>Круг (диск) абразивный</t>
  </si>
  <si>
    <t>Круг (диск) абразивный отрезной</t>
  </si>
  <si>
    <t>Круг (диск) алмазный</t>
  </si>
  <si>
    <t>Круг (диск) полировальный</t>
  </si>
  <si>
    <t>Круг защитный торцевой оцинкованный</t>
  </si>
  <si>
    <t>2222190</t>
  </si>
  <si>
    <t>Круг полимерный монолитный</t>
  </si>
  <si>
    <t>002222190</t>
  </si>
  <si>
    <t>Круг полимерный монолитный (образец)</t>
  </si>
  <si>
    <t>Круг полимерный монолитный с логотипом (образец)</t>
  </si>
  <si>
    <t>Круг шлифовальный</t>
  </si>
  <si>
    <t>Круг шлифовальный для ВШМ</t>
  </si>
  <si>
    <t>Круг шлифовальный лепестковый</t>
  </si>
  <si>
    <t>Круглогубцы</t>
  </si>
  <si>
    <t>Кругляк бронзовый</t>
  </si>
  <si>
    <t>Кругляк из фторопласта Ф4</t>
  </si>
  <si>
    <t>Кругляк капролон стержневой</t>
  </si>
  <si>
    <t>Кругляк медный</t>
  </si>
  <si>
    <t>Кругляк стальной</t>
  </si>
  <si>
    <t>2344110</t>
  </si>
  <si>
    <t>Кружка фарфоровая с носиком</t>
  </si>
  <si>
    <t>Крыло автомобильное в сборе</t>
  </si>
  <si>
    <t>Крышка для лотка перфорированного металлического</t>
  </si>
  <si>
    <t>Крышка для лотка перфорированного металлического углового горизонтального</t>
  </si>
  <si>
    <t>Крышка для унитаза</t>
  </si>
  <si>
    <t>Крышка ответвителя лотка перфорированного металлического</t>
  </si>
  <si>
    <t>Ксилол-орто (С8Н10)</t>
  </si>
  <si>
    <t>Кувалда</t>
  </si>
  <si>
    <t>1413212</t>
  </si>
  <si>
    <t>Куртка</t>
  </si>
  <si>
    <t>Кусачки (бокорез)</t>
  </si>
  <si>
    <t>3250300</t>
  </si>
  <si>
    <t>Кушетка медицинская</t>
  </si>
  <si>
    <t>Кювета спектрофотометрическая</t>
  </si>
  <si>
    <t>Кюветодержатель</t>
  </si>
  <si>
    <t>Лакоткань электроизоляционная</t>
  </si>
  <si>
    <t>Ламинатор</t>
  </si>
  <si>
    <t>2740150</t>
  </si>
  <si>
    <t>Лампа</t>
  </si>
  <si>
    <t>Лампа светодиодная (LED)</t>
  </si>
  <si>
    <t>2740000</t>
  </si>
  <si>
    <t>Лампа сигнальная</t>
  </si>
  <si>
    <t xml:space="preserve">Ластик </t>
  </si>
  <si>
    <t>2822110</t>
  </si>
  <si>
    <t>Лебедка ручная (механическая)</t>
  </si>
  <si>
    <t>Лезвие сменное для авторезчика принтера</t>
  </si>
  <si>
    <t>Лезвие сменное для ножа канцелярского</t>
  </si>
  <si>
    <t>Лезвие сменное для ножа строительного</t>
  </si>
  <si>
    <t>Лейка</t>
  </si>
  <si>
    <t>Лейкопластырь</t>
  </si>
  <si>
    <t>Лента бандажная</t>
  </si>
  <si>
    <t>002229210</t>
  </si>
  <si>
    <t>Лента бандажная (образец)</t>
  </si>
  <si>
    <t>Лента изолирующая</t>
  </si>
  <si>
    <t>Лента клейкая (скотч)</t>
  </si>
  <si>
    <t>Лента клейкая (скотч) (образец)</t>
  </si>
  <si>
    <t>2219400</t>
  </si>
  <si>
    <t>Лента конвейерная (транспортерная)</t>
  </si>
  <si>
    <t>1392290</t>
  </si>
  <si>
    <t>Лента контактная</t>
  </si>
  <si>
    <t>Лента направляющая</t>
  </si>
  <si>
    <t>3832200</t>
  </si>
  <si>
    <t>Лента неответственного назначения</t>
  </si>
  <si>
    <t>Лента оградительная сигнальная</t>
  </si>
  <si>
    <t>Лента светодиодная (LED)</t>
  </si>
  <si>
    <t>Лента тефлоновая (обмотка)</t>
  </si>
  <si>
    <t>Лента тормозная</t>
  </si>
  <si>
    <t>Лента упаковочная полиэстеровая</t>
  </si>
  <si>
    <t>Лента упаковочная полиэстеровая (образец)</t>
  </si>
  <si>
    <t>Лента упаковочная стальная</t>
  </si>
  <si>
    <t>Лента упаковочная стальная (образец)</t>
  </si>
  <si>
    <t>Лента ФУМ</t>
  </si>
  <si>
    <t>Лента шлифовальная</t>
  </si>
  <si>
    <t>Ленторазматыватель</t>
  </si>
  <si>
    <t>Лестница передвижная металлическая</t>
  </si>
  <si>
    <t>2651330</t>
  </si>
  <si>
    <t>Линейка для развала</t>
  </si>
  <si>
    <t>Линейка измерительная</t>
  </si>
  <si>
    <t>Линза (стекло) кварцевая для датчика обнаружения пламени</t>
  </si>
  <si>
    <t>Лист (плита) латунный</t>
  </si>
  <si>
    <t>2410310</t>
  </si>
  <si>
    <t>Лист (плита) стальной горячекатаный</t>
  </si>
  <si>
    <t>Лист (плита) стальной холоднокатаный</t>
  </si>
  <si>
    <t>Лист оцинкованный</t>
  </si>
  <si>
    <t>Лист оцинкованный с полимерным покрытием</t>
  </si>
  <si>
    <t>Лист полимерный монолитный</t>
  </si>
  <si>
    <t>Лист полимерный монолитный (образец)</t>
  </si>
  <si>
    <t>Лист упаковочный из вспен.ПЭ</t>
  </si>
  <si>
    <t>1722129</t>
  </si>
  <si>
    <t>Ловушка клеевая для грызунов</t>
  </si>
  <si>
    <t>Ложка фарфоровая</t>
  </si>
  <si>
    <t>Лом</t>
  </si>
  <si>
    <t>Лопата</t>
  </si>
  <si>
    <t>Лоток для бумаг</t>
  </si>
  <si>
    <t>2223190</t>
  </si>
  <si>
    <t>Лоток для краски</t>
  </si>
  <si>
    <t>Лоток лестничный металлический</t>
  </si>
  <si>
    <t>Лоток перфорированный металлический</t>
  </si>
  <si>
    <t>Лоток перфорированный металлический угловой горизонтальный</t>
  </si>
  <si>
    <t>2041430</t>
  </si>
  <si>
    <t>Лубрикант для полировки</t>
  </si>
  <si>
    <t>3250420</t>
  </si>
  <si>
    <t>Лупа увеличительная</t>
  </si>
  <si>
    <t>Люксметр</t>
  </si>
  <si>
    <t>Люфтомер</t>
  </si>
  <si>
    <t>Магнит (выключатель безопасности)</t>
  </si>
  <si>
    <t>Мангал</t>
  </si>
  <si>
    <t>Манжета армированная (сальник)</t>
  </si>
  <si>
    <t>Манометр</t>
  </si>
  <si>
    <t>Марганец (II) сернокислый 5-водный (MnSO4*5H2O)</t>
  </si>
  <si>
    <t>5819140</t>
  </si>
  <si>
    <t>Марка почтовая</t>
  </si>
  <si>
    <t>3299120</t>
  </si>
  <si>
    <t>Маркер</t>
  </si>
  <si>
    <t>Маркер кабельный</t>
  </si>
  <si>
    <t>2893150</t>
  </si>
  <si>
    <t>Мармит тепловой</t>
  </si>
  <si>
    <t>Маска медицинская</t>
  </si>
  <si>
    <t>Маска полнолицевая панорамная со сменными фильтрующими элементами</t>
  </si>
  <si>
    <t>Масленка</t>
  </si>
  <si>
    <t>1920290</t>
  </si>
  <si>
    <t>Масло</t>
  </si>
  <si>
    <t>001920290</t>
  </si>
  <si>
    <t>Масло (образец)</t>
  </si>
  <si>
    <t>Масло гидравлическое</t>
  </si>
  <si>
    <t>Масло для направляющих</t>
  </si>
  <si>
    <t>Масло компрессорное</t>
  </si>
  <si>
    <t>Масло моторное</t>
  </si>
  <si>
    <t>Масло редукторное</t>
  </si>
  <si>
    <t>Масло трансмиссионное</t>
  </si>
  <si>
    <t>Мастерок</t>
  </si>
  <si>
    <t>Мастика канцелярская</t>
  </si>
  <si>
    <t>Материал гидроизоляционный</t>
  </si>
  <si>
    <t>Материал для ламинирования и трубопровода резервуаров для кислот</t>
  </si>
  <si>
    <t>Материал обтирочный</t>
  </si>
  <si>
    <t>Материал упаковочный (образец)</t>
  </si>
  <si>
    <t>Машина для переплета</t>
  </si>
  <si>
    <t>Машина подметальная</t>
  </si>
  <si>
    <t>2893130</t>
  </si>
  <si>
    <t>Машина полировальная</t>
  </si>
  <si>
    <t>Машина поломоечная</t>
  </si>
  <si>
    <t>2751120</t>
  </si>
  <si>
    <t>Машина посудомоечная бытовая</t>
  </si>
  <si>
    <t>Машина протирочно-резательная</t>
  </si>
  <si>
    <t>2751130</t>
  </si>
  <si>
    <t>Машина стиральная</t>
  </si>
  <si>
    <t>Машина шлифовальная</t>
  </si>
  <si>
    <t>Медиаконвертер</t>
  </si>
  <si>
    <t>Медь (II) сернокислая 5-водная (медный купорос) (CUSO4·5Н2О)</t>
  </si>
  <si>
    <t>Мел для доски</t>
  </si>
  <si>
    <t>Мембрана балансира</t>
  </si>
  <si>
    <t>Мембрана обратноосмотическая</t>
  </si>
  <si>
    <t>Мембрана осмотическая</t>
  </si>
  <si>
    <t>2221400</t>
  </si>
  <si>
    <t>Мембрана пароизоляционная</t>
  </si>
  <si>
    <t>Мензурка стеклянная</t>
  </si>
  <si>
    <t>2351100</t>
  </si>
  <si>
    <t>Мертель шамотный</t>
  </si>
  <si>
    <t>Меры длины концевые плоскопараллельные (набор параллелек)</t>
  </si>
  <si>
    <t>Меры твердости эталонные</t>
  </si>
  <si>
    <t>Меры толщины покрытий</t>
  </si>
  <si>
    <t>Метабисульфит натрия (Na2S2O5)</t>
  </si>
  <si>
    <t>Метаванадат аммония (NH4VO3)</t>
  </si>
  <si>
    <t>Металлодетектор</t>
  </si>
  <si>
    <t>Металлолом</t>
  </si>
  <si>
    <t>Металлорукав</t>
  </si>
  <si>
    <t xml:space="preserve">Метан газообразный </t>
  </si>
  <si>
    <t>Метиленовый синий</t>
  </si>
  <si>
    <t>Метилэтилкетон (бутанон-2, MEK) (C4H8O)</t>
  </si>
  <si>
    <t>5811190</t>
  </si>
  <si>
    <t>Методическое пособие</t>
  </si>
  <si>
    <t>Метоксипропилацетат (РМА, метоксипропанолацетат) (C6H12O3)</t>
  </si>
  <si>
    <t>Метчик</t>
  </si>
  <si>
    <t>Метчикодержатель (вороток для метчика)</t>
  </si>
  <si>
    <t>2712240</t>
  </si>
  <si>
    <t>Механизм моторный</t>
  </si>
  <si>
    <t>Мешалка лабораторная</t>
  </si>
  <si>
    <t>Микробюретка стеклянная</t>
  </si>
  <si>
    <t>Микрометр</t>
  </si>
  <si>
    <t>2651610</t>
  </si>
  <si>
    <t>Микроскоп</t>
  </si>
  <si>
    <t>2640400</t>
  </si>
  <si>
    <t>Микрофон</t>
  </si>
  <si>
    <t>Миксер строительный</t>
  </si>
  <si>
    <t>Модем электронный (пульсар)</t>
  </si>
  <si>
    <t>Модуль</t>
  </si>
  <si>
    <t>2332112</t>
  </si>
  <si>
    <t>Модуль (блок) из керамического волокна</t>
  </si>
  <si>
    <t>Модуль адапторный</t>
  </si>
  <si>
    <t>Модуль аналоговый</t>
  </si>
  <si>
    <t>Модуль дискретный</t>
  </si>
  <si>
    <t>Модуль инверторный</t>
  </si>
  <si>
    <t>Модуль интерфейсный (адаптер связи)</t>
  </si>
  <si>
    <t>Модуль памяти</t>
  </si>
  <si>
    <t>Модуль расширения контактов</t>
  </si>
  <si>
    <t>Модуль релейных</t>
  </si>
  <si>
    <t>Модуль светодиодный (LED)</t>
  </si>
  <si>
    <t>2620162</t>
  </si>
  <si>
    <t>Модуль сервисный к принтеру маркировочному каплеструйному VIDEOJET 1580 - 613597</t>
  </si>
  <si>
    <t>Модуль счетный</t>
  </si>
  <si>
    <t>Модуль тиристорный</t>
  </si>
  <si>
    <t>Модуль токовый</t>
  </si>
  <si>
    <t>Модуль точечных датчиков</t>
  </si>
  <si>
    <t>Модуль функций безопасности</t>
  </si>
  <si>
    <t>Мойка высокого давления бытовая</t>
  </si>
  <si>
    <t>2599200</t>
  </si>
  <si>
    <t>Молниеотвод</t>
  </si>
  <si>
    <t>Молоко</t>
  </si>
  <si>
    <t>Молоток</t>
  </si>
  <si>
    <t>Молоток отбойный</t>
  </si>
  <si>
    <t>Монтировка</t>
  </si>
  <si>
    <t>Мотор редуктор</t>
  </si>
  <si>
    <t>Мультиметр</t>
  </si>
  <si>
    <t>Муфта зубчатая</t>
  </si>
  <si>
    <t>Муфта кабельная</t>
  </si>
  <si>
    <t>Муфта канализационная</t>
  </si>
  <si>
    <t>Муфта клиновая</t>
  </si>
  <si>
    <t>Муфта комбинированная</t>
  </si>
  <si>
    <t>Муфта переходная</t>
  </si>
  <si>
    <t>Муфта поливинилиденфторидная кислотощелочестойкая</t>
  </si>
  <si>
    <t>Муфта прямая</t>
  </si>
  <si>
    <t>Муфта соединительная полипропиленовая</t>
  </si>
  <si>
    <t>Муфта-тройник</t>
  </si>
  <si>
    <t>2041310</t>
  </si>
  <si>
    <t>Мыло туалетное</t>
  </si>
  <si>
    <t>2620167</t>
  </si>
  <si>
    <t>Мышь компьютерная</t>
  </si>
  <si>
    <t>Мясорубка</t>
  </si>
  <si>
    <t>Набор ареометров общего назначения</t>
  </si>
  <si>
    <t>Набор бит-головок</t>
  </si>
  <si>
    <t>Набор буров</t>
  </si>
  <si>
    <t>2829830</t>
  </si>
  <si>
    <t>Набор гирь</t>
  </si>
  <si>
    <t>Набор для монтажа двери</t>
  </si>
  <si>
    <t>Набор заклепок</t>
  </si>
  <si>
    <t>Набор заправочно-смазочный</t>
  </si>
  <si>
    <t>Набор зубил для электроинструментов</t>
  </si>
  <si>
    <t>3250130</t>
  </si>
  <si>
    <t>Набор иголок для микрошприца</t>
  </si>
  <si>
    <t>Набор инструментов</t>
  </si>
  <si>
    <t>Набор инструментов пневматических</t>
  </si>
  <si>
    <t>Набор клейм по металлу</t>
  </si>
  <si>
    <t>Набор конденсаторов</t>
  </si>
  <si>
    <t>2829220</t>
  </si>
  <si>
    <t>Набор огнетушителей</t>
  </si>
  <si>
    <t>Набор переходников для дрели</t>
  </si>
  <si>
    <t>Набор петель такелажных</t>
  </si>
  <si>
    <t>2790600</t>
  </si>
  <si>
    <t>Набор резисторов</t>
  </si>
  <si>
    <t>Набор сверл</t>
  </si>
  <si>
    <t>Набор сертификационный лабораторный</t>
  </si>
  <si>
    <t>2849230</t>
  </si>
  <si>
    <t>Набор станочных прихватов и зажимов</t>
  </si>
  <si>
    <t>2593112</t>
  </si>
  <si>
    <t>Набор строп канатных</t>
  </si>
  <si>
    <t>Набор строп текстильных</t>
  </si>
  <si>
    <t>Набор строп цепных</t>
  </si>
  <si>
    <t>Набор фрез по металлу</t>
  </si>
  <si>
    <t>Набор цанг</t>
  </si>
  <si>
    <t>Набор шаблонов</t>
  </si>
  <si>
    <t>Набор щупов</t>
  </si>
  <si>
    <t>Набор экстракторов</t>
  </si>
  <si>
    <t>1392221</t>
  </si>
  <si>
    <t>Навес Маркиза (шатер раздвижной)</t>
  </si>
  <si>
    <t>2751250</t>
  </si>
  <si>
    <t>Нагреватель (тэн)</t>
  </si>
  <si>
    <t>Накладка тормозная</t>
  </si>
  <si>
    <t>Наклейки на клавиатуру</t>
  </si>
  <si>
    <t>Наковальня</t>
  </si>
  <si>
    <t>Наколенники защитные термостойкие</t>
  </si>
  <si>
    <t>Наконечник (сопло) для шприца смазочного</t>
  </si>
  <si>
    <t>Наконечник алмазный</t>
  </si>
  <si>
    <t>Наконечник кабельный кольцевой</t>
  </si>
  <si>
    <t>Наконечник кабельный штифтовой</t>
  </si>
  <si>
    <t>Наконечник кабельный штыревой</t>
  </si>
  <si>
    <t>Наконечник коннекторный</t>
  </si>
  <si>
    <t>Наконечник пластинчатый</t>
  </si>
  <si>
    <t>Наконечник рожковый</t>
  </si>
  <si>
    <t>Наконечник сварочный</t>
  </si>
  <si>
    <t>Наконечник штекерный</t>
  </si>
  <si>
    <t>Напильник (надфиль)</t>
  </si>
  <si>
    <t>Напиток бутилированный</t>
  </si>
  <si>
    <t>Нарукавники</t>
  </si>
  <si>
    <t>Насадка для шуруповерта</t>
  </si>
  <si>
    <t>Насадка лабораторная стеклянная</t>
  </si>
  <si>
    <t>Насадок струйный</t>
  </si>
  <si>
    <t>Насос</t>
  </si>
  <si>
    <t>Насос дренажный</t>
  </si>
  <si>
    <t>Насос лабораторный</t>
  </si>
  <si>
    <t>2813100</t>
  </si>
  <si>
    <t>Насос ручной</t>
  </si>
  <si>
    <t>2013230</t>
  </si>
  <si>
    <t>Натрий кремнефтористый технический (динатрия гексафторсиликат, натрия фторсиликат) (Na2SiF6)</t>
  </si>
  <si>
    <t>Натрий сернокислый безводный (Na2SO4)</t>
  </si>
  <si>
    <t>Натрий тиосульфат (натрий серноватистокислый 5-вод) (Na2S2O3*5H2O)</t>
  </si>
  <si>
    <t>Натрий тиосульфат (натрий серноватистокислый 5-вод) (Na2S2O3*5H2O) фиксанал</t>
  </si>
  <si>
    <t>Натрий уксуснокислый (ацетат натрия, натрия этаноат) (C2H3O2Na)</t>
  </si>
  <si>
    <t>Натрий хлористый (хлорид натрия) (NaCl)</t>
  </si>
  <si>
    <t>Натрий хлористый (хлорид натрия) (NaCl) фиксанал</t>
  </si>
  <si>
    <t>Наушники противошумные</t>
  </si>
  <si>
    <t>2640420</t>
  </si>
  <si>
    <t>Наушники с микрофоном</t>
  </si>
  <si>
    <t>Нивелир</t>
  </si>
  <si>
    <t>Ниппель для РВД</t>
  </si>
  <si>
    <t>Нож</t>
  </si>
  <si>
    <t>2830930</t>
  </si>
  <si>
    <t>Нож (диск) для триммера</t>
  </si>
  <si>
    <t>Нож канцелярский</t>
  </si>
  <si>
    <t>Нож сменный для ножниц по металлу</t>
  </si>
  <si>
    <t>Нож строительный</t>
  </si>
  <si>
    <t>Ножницы</t>
  </si>
  <si>
    <t>Ножницы для резки ленты</t>
  </si>
  <si>
    <t>Ножницы по металлу</t>
  </si>
  <si>
    <t>Ножницы секторные</t>
  </si>
  <si>
    <t>Ножовка ручная (пила)</t>
  </si>
  <si>
    <t>2620111</t>
  </si>
  <si>
    <t>Ноутбук</t>
  </si>
  <si>
    <t>Нутрометр</t>
  </si>
  <si>
    <t xml:space="preserve">Обезжириватель щелочной </t>
  </si>
  <si>
    <t>002041322</t>
  </si>
  <si>
    <t>Обезжириватель щелочной (образец)</t>
  </si>
  <si>
    <t>Обечайка пластиковая</t>
  </si>
  <si>
    <t>1723139</t>
  </si>
  <si>
    <t>Обложка для журнала</t>
  </si>
  <si>
    <t>Обложка для переплета</t>
  </si>
  <si>
    <t>2751262</t>
  </si>
  <si>
    <t>Обогреватель бытовой</t>
  </si>
  <si>
    <t>Обогреватель промышленный</t>
  </si>
  <si>
    <t>Обойма для РВД</t>
  </si>
  <si>
    <t>Огнетушитель</t>
  </si>
  <si>
    <t>Ограждение дорожное</t>
  </si>
  <si>
    <t>Ограничитель на Din-рейку (рейку монтажную)</t>
  </si>
  <si>
    <t>2712100</t>
  </si>
  <si>
    <t>Ограничитель перенапряжения</t>
  </si>
  <si>
    <t>Одеяло огнеупорное керамоволокнистое</t>
  </si>
  <si>
    <t>3832390</t>
  </si>
  <si>
    <t>Окалина (отходы)</t>
  </si>
  <si>
    <t>Оксид алюминия активный кислотный (Al2O3)</t>
  </si>
  <si>
    <t>Олово двухлористое 2-водное (SNCl2*2H2O)</t>
  </si>
  <si>
    <t>Омметр</t>
  </si>
  <si>
    <t>Оповещатель охранно-пожарный</t>
  </si>
  <si>
    <t>Оправка для фрез универсальная</t>
  </si>
  <si>
    <t>Опрыскиватель</t>
  </si>
  <si>
    <t>Органайзер настольный</t>
  </si>
  <si>
    <t>2041410</t>
  </si>
  <si>
    <t>Освежитель воздуха</t>
  </si>
  <si>
    <t>Осушитель воздуха</t>
  </si>
  <si>
    <t>2651410</t>
  </si>
  <si>
    <t>Осциллограф</t>
  </si>
  <si>
    <t>Ось-стенд</t>
  </si>
  <si>
    <t>Отвердитель</t>
  </si>
  <si>
    <t>Отвертка</t>
  </si>
  <si>
    <t>Отвертка аккумуляторная</t>
  </si>
  <si>
    <t>Ответвитель лотка перфорированного металлического</t>
  </si>
  <si>
    <t>Отвод канализационный</t>
  </si>
  <si>
    <t>2420404</t>
  </si>
  <si>
    <t>Отвод крутоизогнутый стальной приварной бесшовный</t>
  </si>
  <si>
    <t>Отвод медный</t>
  </si>
  <si>
    <t>Отвод поливинилиденфторидный кислотощелочестойкий</t>
  </si>
  <si>
    <t>Отвод полипропиленовый</t>
  </si>
  <si>
    <t>Отработанный оксид железа</t>
  </si>
  <si>
    <t>Отсек элемента питания</t>
  </si>
  <si>
    <t>2041320</t>
  </si>
  <si>
    <t>Очиститель (вспомогательный материал)</t>
  </si>
  <si>
    <t>Очиститель (прочие материалы)</t>
  </si>
  <si>
    <t>Очки защитные</t>
  </si>
  <si>
    <t>Пакет перевязочный медицинский индивидуальный</t>
  </si>
  <si>
    <t>2222110</t>
  </si>
  <si>
    <t>Пакет полиэтиленовый</t>
  </si>
  <si>
    <t>Палочки (стержни) клеевые</t>
  </si>
  <si>
    <t>Памятка по ОТ и ТБ</t>
  </si>
  <si>
    <t>Память оперативная (ОЗУ)</t>
  </si>
  <si>
    <t>Панель HMI</t>
  </si>
  <si>
    <t>Панель диагностики и интерфейса</t>
  </si>
  <si>
    <t>Панель светодиодная (LED)</t>
  </si>
  <si>
    <t>Панель управления (пульт управления) преобразователя частотного</t>
  </si>
  <si>
    <t>1621140</t>
  </si>
  <si>
    <t>Панель/доска ламинированная  (ламинат)</t>
  </si>
  <si>
    <t>Папка</t>
  </si>
  <si>
    <t>1920410</t>
  </si>
  <si>
    <t>Парафин</t>
  </si>
  <si>
    <t>Паронит листовой</t>
  </si>
  <si>
    <t>3212120</t>
  </si>
  <si>
    <t>Паста алмазная</t>
  </si>
  <si>
    <t>Паста ГОИ</t>
  </si>
  <si>
    <t>Патрон предохранителя</t>
  </si>
  <si>
    <t>Патрон сверлильный</t>
  </si>
  <si>
    <t>2740400</t>
  </si>
  <si>
    <t>Патрон электрического светильника с креплением</t>
  </si>
  <si>
    <t>2731120</t>
  </si>
  <si>
    <t>Патчкорд оптический</t>
  </si>
  <si>
    <t>Паяльник</t>
  </si>
  <si>
    <t>Пенетрант</t>
  </si>
  <si>
    <t>Пеногаситель</t>
  </si>
  <si>
    <t>Перекись (пероксид) водорода (H2O2)</t>
  </si>
  <si>
    <t>Перекись водорода 3%</t>
  </si>
  <si>
    <t>Переключатель</t>
  </si>
  <si>
    <t>Переключатель KVM</t>
  </si>
  <si>
    <t>Перемычка для клеммника</t>
  </si>
  <si>
    <t>Переход лабораторный стеклянный</t>
  </si>
  <si>
    <t>Переходник стальной</t>
  </si>
  <si>
    <t>1084220</t>
  </si>
  <si>
    <t>Перец</t>
  </si>
  <si>
    <t>Пероксид циклогексанона ПЦГ</t>
  </si>
  <si>
    <t>Перфоратор строительный</t>
  </si>
  <si>
    <t>Перчатки защитные</t>
  </si>
  <si>
    <t>0812110</t>
  </si>
  <si>
    <t>Песок кварцевый</t>
  </si>
  <si>
    <t>Песок речной</t>
  </si>
  <si>
    <t>Песок строительный</t>
  </si>
  <si>
    <t>Пестик фарфоровый</t>
  </si>
  <si>
    <t>Петля дверная</t>
  </si>
  <si>
    <t>Петля такелажная</t>
  </si>
  <si>
    <t>3299160</t>
  </si>
  <si>
    <t>Печать круглая</t>
  </si>
  <si>
    <t>1072100</t>
  </si>
  <si>
    <t>Печенье</t>
  </si>
  <si>
    <t>Печенье пачковое</t>
  </si>
  <si>
    <t>Печка (фьюзер) для принтера</t>
  </si>
  <si>
    <t>2821130</t>
  </si>
  <si>
    <t>Печь</t>
  </si>
  <si>
    <t>2751270</t>
  </si>
  <si>
    <t>Печь микроволновая электрическая</t>
  </si>
  <si>
    <t>Пикнометр</t>
  </si>
  <si>
    <t>Пила дисковая</t>
  </si>
  <si>
    <t>Пинцет</t>
  </si>
  <si>
    <t>Пипетка лабораторная</t>
  </si>
  <si>
    <t>Пистолет гвоздезабивной</t>
  </si>
  <si>
    <t>Пистолет продувочный пневматический</t>
  </si>
  <si>
    <t>Пистолет строительный</t>
  </si>
  <si>
    <t>Планшет</t>
  </si>
  <si>
    <t>Пластина лабораторная</t>
  </si>
  <si>
    <t>Пластина металлическая (образец)</t>
  </si>
  <si>
    <t>Пластина резиновая (техпластина)</t>
  </si>
  <si>
    <t>Пластина твердосплавная механическая</t>
  </si>
  <si>
    <t>Пластина теплообменника</t>
  </si>
  <si>
    <t>2612000</t>
  </si>
  <si>
    <t>Плата времени</t>
  </si>
  <si>
    <t>Плата подключения энкодера</t>
  </si>
  <si>
    <t>Плата расширения</t>
  </si>
  <si>
    <t>Плата управления</t>
  </si>
  <si>
    <t>Плашка резьбонарезная</t>
  </si>
  <si>
    <t>Плашкодержатель (вороток для плашки)</t>
  </si>
  <si>
    <t>Плащ прорезиненный (непромокаемый)</t>
  </si>
  <si>
    <t>2229220</t>
  </si>
  <si>
    <t>Пленка герметизирующая лабораторная</t>
  </si>
  <si>
    <t>Пленка для ламинирования</t>
  </si>
  <si>
    <t>Пленка полиэтиленовая</t>
  </si>
  <si>
    <t>002221300</t>
  </si>
  <si>
    <t>Пленка полиэтиленовая (образец)</t>
  </si>
  <si>
    <t>Пленка самоклеящаяся (оракал)</t>
  </si>
  <si>
    <t>Пленка тонировочная</t>
  </si>
  <si>
    <t>Пленка транспорентная</t>
  </si>
  <si>
    <t>Пленка туманка матовая</t>
  </si>
  <si>
    <t>Плинтус</t>
  </si>
  <si>
    <t>Плита гранитная</t>
  </si>
  <si>
    <t>Плита железобетонная</t>
  </si>
  <si>
    <t>Плита лабораторная электрическая нагревательная</t>
  </si>
  <si>
    <t>1621130</t>
  </si>
  <si>
    <t>Плита МДФ</t>
  </si>
  <si>
    <t>2223110</t>
  </si>
  <si>
    <t>Плита потолочная армстронг</t>
  </si>
  <si>
    <t>Плита цементно-стружечная</t>
  </si>
  <si>
    <t>2751280</t>
  </si>
  <si>
    <t>Плита электрическая</t>
  </si>
  <si>
    <t>Плитка лабораторная керамическая</t>
  </si>
  <si>
    <t>Плитка напольная (кафель)</t>
  </si>
  <si>
    <t>Пломба</t>
  </si>
  <si>
    <t>Пломбиратор</t>
  </si>
  <si>
    <t>Плоскогубцы (пассатижи)</t>
  </si>
  <si>
    <t>Площадка навесная</t>
  </si>
  <si>
    <t>Площадка под винт для хомута нейлонового</t>
  </si>
  <si>
    <t>2711240</t>
  </si>
  <si>
    <t>Пневмопривод</t>
  </si>
  <si>
    <t>Пневмораспределитель</t>
  </si>
  <si>
    <t>Пневмотрубка</t>
  </si>
  <si>
    <t>Погружное оборудование</t>
  </si>
  <si>
    <t>Подводка (шланг) гибкая для воды</t>
  </si>
  <si>
    <t>Подводка (шланг) гибкая для газа</t>
  </si>
  <si>
    <t>1624110</t>
  </si>
  <si>
    <t>Поддон деревянный</t>
  </si>
  <si>
    <t>Поддон деревянный под упакованный стальной рулон</t>
  </si>
  <si>
    <t>2599111</t>
  </si>
  <si>
    <t>Поддон душевой</t>
  </si>
  <si>
    <t>Поддон металлический под стальной рулон</t>
  </si>
  <si>
    <t>Подкладка пласт. под замок</t>
  </si>
  <si>
    <t>Подложка изоляционная</t>
  </si>
  <si>
    <t>303340</t>
  </si>
  <si>
    <t>Подписка на издания</t>
  </si>
  <si>
    <t>Подставка (люлька, ложемент) для хранения рулонов стальных</t>
  </si>
  <si>
    <t>Подставка для скрепок</t>
  </si>
  <si>
    <t>2815100</t>
  </si>
  <si>
    <t>Подшипник</t>
  </si>
  <si>
    <t>Подшлемник под каску</t>
  </si>
  <si>
    <t>2651650</t>
  </si>
  <si>
    <t>Позиционер</t>
  </si>
  <si>
    <t>Покрытие химстойкое</t>
  </si>
  <si>
    <t>Полиэлектролит анионный</t>
  </si>
  <si>
    <t>Полиэлектролит катионный</t>
  </si>
  <si>
    <t>Полиэтилен вспененный листовой</t>
  </si>
  <si>
    <t>Полка перфорированная металлическая</t>
  </si>
  <si>
    <t>Полоса (шина) медная</t>
  </si>
  <si>
    <t>Полоса бронзовая</t>
  </si>
  <si>
    <t>Полоса оцинкованная с полимерным покрытием в рулонах общего назначения</t>
  </si>
  <si>
    <t>Полоса стальная</t>
  </si>
  <si>
    <t>Полоса стальная с цинковым покрытием в рулонах общего назначения</t>
  </si>
  <si>
    <t>0899293</t>
  </si>
  <si>
    <t>Полотно асбестовое</t>
  </si>
  <si>
    <t>Полотно геотекстильное в рулонах</t>
  </si>
  <si>
    <t>Полотно для ленточнопильного станка</t>
  </si>
  <si>
    <t>Полотно для ножовки ручной</t>
  </si>
  <si>
    <t>1320190</t>
  </si>
  <si>
    <t>Полотно из пальмового волокна</t>
  </si>
  <si>
    <t>Полумуфта</t>
  </si>
  <si>
    <t>Помпа гидравлическая ручная</t>
  </si>
  <si>
    <t>Помпа дренажная для кондиционера</t>
  </si>
  <si>
    <t>Поплавок датчика уровня</t>
  </si>
  <si>
    <t>Поролон фильтрующий</t>
  </si>
  <si>
    <t>Порошок стиральный</t>
  </si>
  <si>
    <t>Порошок фенольный</t>
  </si>
  <si>
    <t>Порошок электропроводящий</t>
  </si>
  <si>
    <t>Пост кнопочный</t>
  </si>
  <si>
    <t>2341110</t>
  </si>
  <si>
    <t>Посуда кухонная</t>
  </si>
  <si>
    <t>Посуда одноразовая</t>
  </si>
  <si>
    <t>Пояс монтажный (предохранительный)</t>
  </si>
  <si>
    <t>Правило алюминиевое</t>
  </si>
  <si>
    <t>2712210</t>
  </si>
  <si>
    <t>Предохранитель силовой</t>
  </si>
  <si>
    <t>Преобразователь PH</t>
  </si>
  <si>
    <t>Преобразователь веса</t>
  </si>
  <si>
    <t>Преобразователь давления (трансмиттер давления)</t>
  </si>
  <si>
    <t>Преобразователь датчика проводимости</t>
  </si>
  <si>
    <t>Преобразователь измерительный</t>
  </si>
  <si>
    <t>Преобразователь сигнала</t>
  </si>
  <si>
    <t>Преобразователь частотный</t>
  </si>
  <si>
    <t>Пресс вырубной для металла</t>
  </si>
  <si>
    <t>Пресс-масленка (ниппель смазочный)</t>
  </si>
  <si>
    <t>Прибор автоматический для определения прочности покрытий при растяжении по Эриксену</t>
  </si>
  <si>
    <t>Прибор для испытания на изгиб (конический стержень)</t>
  </si>
  <si>
    <t>Прибор для определения прочности покрытий при Т-изгибе</t>
  </si>
  <si>
    <t>Прибор для определения прочности при обратном ударе</t>
  </si>
  <si>
    <t>Прибор для оценки стойкости покрытий к царапанью</t>
  </si>
  <si>
    <t>2814200</t>
  </si>
  <si>
    <t>Привод гидравлический</t>
  </si>
  <si>
    <t>Прижим клиновый регулируемый</t>
  </si>
  <si>
    <t>Принтер</t>
  </si>
  <si>
    <t>Принтер маркировочный</t>
  </si>
  <si>
    <t>Принтер МФУ</t>
  </si>
  <si>
    <t xml:space="preserve">Припой </t>
  </si>
  <si>
    <t>Присадка противовспенивающая</t>
  </si>
  <si>
    <t>002059564</t>
  </si>
  <si>
    <t>Присадка противовспенивающая (образец)</t>
  </si>
  <si>
    <t>Пробка пластмассовая</t>
  </si>
  <si>
    <t>Пробойник пресс-масленок</t>
  </si>
  <si>
    <t>Пробоотборник кислото-щелочестойкий</t>
  </si>
  <si>
    <t>Провод монтажный (сигнальный)</t>
  </si>
  <si>
    <t>Проволока сварочная омедненная</t>
  </si>
  <si>
    <t>Проволока стальная</t>
  </si>
  <si>
    <t>5829290</t>
  </si>
  <si>
    <t>Продукция неответственного назначения</t>
  </si>
  <si>
    <t>2229260</t>
  </si>
  <si>
    <t>Продукция сувенирная декоративная</t>
  </si>
  <si>
    <t>2670160</t>
  </si>
  <si>
    <t>Проектор</t>
  </si>
  <si>
    <t>2740330</t>
  </si>
  <si>
    <t>Прожектор светодиодный (LED)</t>
  </si>
  <si>
    <t>Прожектор светодиодный декоративный (LED)</t>
  </si>
  <si>
    <t>Прокат горячекатаный в рулонах</t>
  </si>
  <si>
    <t>Прокат горячекатаный травленый в рулонах</t>
  </si>
  <si>
    <t>2410510</t>
  </si>
  <si>
    <t>Прокат горячеоцинкованный дрессированный в рулонах</t>
  </si>
  <si>
    <t>Прокат холоднокатаный нагартованный в рулонах</t>
  </si>
  <si>
    <t>2829230</t>
  </si>
  <si>
    <t>Прокладка из листового металла</t>
  </si>
  <si>
    <t>Промывалка лабораторная полипропиленовая</t>
  </si>
  <si>
    <t xml:space="preserve">Пропан газообразный </t>
  </si>
  <si>
    <t>Противогаз</t>
  </si>
  <si>
    <t>Противоядие от отравы для змей в ампулах</t>
  </si>
  <si>
    <t>Профиль перфорированный</t>
  </si>
  <si>
    <t>Профиль потолочный армстронг</t>
  </si>
  <si>
    <t>Проявитель</t>
  </si>
  <si>
    <t>Пружина для переплета</t>
  </si>
  <si>
    <t>2593100</t>
  </si>
  <si>
    <t>Пружина инструментальная</t>
  </si>
  <si>
    <t>Прутки спиральные для нанесения ЛКП</t>
  </si>
  <si>
    <t>2593153</t>
  </si>
  <si>
    <t>Пруток присадочный сварочный</t>
  </si>
  <si>
    <t>2221100</t>
  </si>
  <si>
    <t>Пруток присадочный сварочный полимерный</t>
  </si>
  <si>
    <t>Пульсоксиметр</t>
  </si>
  <si>
    <t>Пульт управления</t>
  </si>
  <si>
    <t>Пускатель (стартер) электронный</t>
  </si>
  <si>
    <t>Пушка тепловая</t>
  </si>
  <si>
    <t>Пылесос промышленный</t>
  </si>
  <si>
    <t>Пыльник</t>
  </si>
  <si>
    <t>3101120</t>
  </si>
  <si>
    <t>Пюпитр</t>
  </si>
  <si>
    <t>Радиостанция</t>
  </si>
  <si>
    <t>Развертка машинная</t>
  </si>
  <si>
    <t>Разветвитель цанговый</t>
  </si>
  <si>
    <t>Разгонщик</t>
  </si>
  <si>
    <t>Разделитель (перегородка) для лотка перфорированного металлического</t>
  </si>
  <si>
    <t>Разъем кабельный</t>
  </si>
  <si>
    <t>Разъем розеточный модульный</t>
  </si>
  <si>
    <t>Разъем соленоидный</t>
  </si>
  <si>
    <t>Раковина (мойка)</t>
  </si>
  <si>
    <t>Рамка</t>
  </si>
  <si>
    <t>Рассекатель (ороситель) градирни</t>
  </si>
  <si>
    <t>Раствор</t>
  </si>
  <si>
    <t>Раствор (образец)</t>
  </si>
  <si>
    <t>Раствор буферный (стандарт)</t>
  </si>
  <si>
    <t>Раствор калибровочный</t>
  </si>
  <si>
    <t>2364100</t>
  </si>
  <si>
    <t>Раствор кладочный для кирпича</t>
  </si>
  <si>
    <t>Растворитель</t>
  </si>
  <si>
    <t>Растворитель для подготовки ЛКМ</t>
  </si>
  <si>
    <t>Растворитель для промывки узлов коутера</t>
  </si>
  <si>
    <t>Растение живое</t>
  </si>
  <si>
    <t>Расходомер</t>
  </si>
  <si>
    <t>Реагент для разложения эмульсии (обезмаслевания)</t>
  </si>
  <si>
    <t>2521110</t>
  </si>
  <si>
    <t>Регистр отопления</t>
  </si>
  <si>
    <t>Регулятор давления</t>
  </si>
  <si>
    <t xml:space="preserve">Регулятор мощности </t>
  </si>
  <si>
    <t>Редуктор (регулятор) газовый</t>
  </si>
  <si>
    <t>Редуктор механический</t>
  </si>
  <si>
    <t>Резак</t>
  </si>
  <si>
    <t>Резак воздушно-плазменный (плазмотрон)</t>
  </si>
  <si>
    <t>Резак газовый</t>
  </si>
  <si>
    <t>Резак для бумаг</t>
  </si>
  <si>
    <t>Резец токарный механический</t>
  </si>
  <si>
    <t>Резистор</t>
  </si>
  <si>
    <t>Реле</t>
  </si>
  <si>
    <t>Реле импульсное</t>
  </si>
  <si>
    <t>Реле контроля напряжения</t>
  </si>
  <si>
    <t>2410750</t>
  </si>
  <si>
    <t>Рельс крановый</t>
  </si>
  <si>
    <t>Ремень подбородочный для каски</t>
  </si>
  <si>
    <t>Ремень приводной</t>
  </si>
  <si>
    <t>Ремень приводной концевой</t>
  </si>
  <si>
    <t>Ремень стяжной</t>
  </si>
  <si>
    <t>Респиратор</t>
  </si>
  <si>
    <t>Респиратор со сменными фильтрами</t>
  </si>
  <si>
    <t>Ретранслятор</t>
  </si>
  <si>
    <t>Решетка вентиляционная</t>
  </si>
  <si>
    <t>Риббон (термотрансферная лента)</t>
  </si>
  <si>
    <t>Рихтовщик гидравлический</t>
  </si>
  <si>
    <t>Розетка кабельная</t>
  </si>
  <si>
    <t>Розетка сетевая</t>
  </si>
  <si>
    <t>Розетка штепсельная</t>
  </si>
  <si>
    <t>Ролик</t>
  </si>
  <si>
    <t>3100200</t>
  </si>
  <si>
    <t>Ролик V-образный металлический</t>
  </si>
  <si>
    <t>Ролик мебельный</t>
  </si>
  <si>
    <t>Ролик подачи для принтера</t>
  </si>
  <si>
    <t>Ролик полиуретановый</t>
  </si>
  <si>
    <t>Ролик станочный</t>
  </si>
  <si>
    <t>Ртуть (II) азотнокислая 1-водная (Hg(NO3)2*H2O)</t>
  </si>
  <si>
    <t>Ртуть сернокислая (сульфат ртути​(II)) (HgSO4)</t>
  </si>
  <si>
    <t>Рукав (шланг) газовый</t>
  </si>
  <si>
    <t>Рукав высокого давления (РВД)</t>
  </si>
  <si>
    <t>Рукав измерительный для манометра</t>
  </si>
  <si>
    <t>Рукав пищевой</t>
  </si>
  <si>
    <t>Рукавицы рабочие</t>
  </si>
  <si>
    <t>Рукоять к толщиномеру</t>
  </si>
  <si>
    <t>Рулетка измерительная</t>
  </si>
  <si>
    <t>Ручка дверная</t>
  </si>
  <si>
    <t>Ручка письменная</t>
  </si>
  <si>
    <t>Ручка-указка</t>
  </si>
  <si>
    <t>Салфетки</t>
  </si>
  <si>
    <t>Салфетки марлевые</t>
  </si>
  <si>
    <t>Сальник для внутрищитового монтажа</t>
  </si>
  <si>
    <t>Саморез</t>
  </si>
  <si>
    <t>1520119</t>
  </si>
  <si>
    <t>Сапоги</t>
  </si>
  <si>
    <t>1081000</t>
  </si>
  <si>
    <t>Сахар</t>
  </si>
  <si>
    <t>Сахар - песок</t>
  </si>
  <si>
    <t>Сахар - рафинад</t>
  </si>
  <si>
    <t>Сверло</t>
  </si>
  <si>
    <t>Сверло по металлу</t>
  </si>
  <si>
    <t>Сверло по металлу кобальтовое</t>
  </si>
  <si>
    <t>Сверло рельсовое</t>
  </si>
  <si>
    <t>Светильник под светодиодную лампу (LED)</t>
  </si>
  <si>
    <t>Светильник светодиодный (LED)</t>
  </si>
  <si>
    <t>Светофор</t>
  </si>
  <si>
    <t>Свинец первичный</t>
  </si>
  <si>
    <t>Седло зажима для труб</t>
  </si>
  <si>
    <t>Сейф металлический</t>
  </si>
  <si>
    <t>Секундомер</t>
  </si>
  <si>
    <t>Сенсор газоанализатора</t>
  </si>
  <si>
    <t>Сервопривод (следящий привод)</t>
  </si>
  <si>
    <t>Сервораспределитель</t>
  </si>
  <si>
    <t>Сердцевина замка дверного</t>
  </si>
  <si>
    <t>Серебро азотнокислое (нитрат серебра(I)) (AgNO3)</t>
  </si>
  <si>
    <t>Серебро азотнокислое (нитрат серебра(I)) (AgNO3) фиксанал</t>
  </si>
  <si>
    <t>Серебро сернокислое (сульфат серебра(I)) (Ag2O4S)</t>
  </si>
  <si>
    <t>1394120</t>
  </si>
  <si>
    <t>Сетка затеняющая</t>
  </si>
  <si>
    <t>2593130</t>
  </si>
  <si>
    <t>Сетка металлическая тканая нержавеющая</t>
  </si>
  <si>
    <t>2223140</t>
  </si>
  <si>
    <t>Сетка москитная</t>
  </si>
  <si>
    <t>2013243</t>
  </si>
  <si>
    <t>Силикагель гранулированный</t>
  </si>
  <si>
    <t>1395101</t>
  </si>
  <si>
    <t>Синтепон</t>
  </si>
  <si>
    <t>Синтепон нетканый в рулонах</t>
  </si>
  <si>
    <t>Система дистанционного контроля эл. питания (контроллер)</t>
  </si>
  <si>
    <t>Система душевая</t>
  </si>
  <si>
    <t>Система измерения длины</t>
  </si>
  <si>
    <t>Система слива</t>
  </si>
  <si>
    <t>Сито лабораторное</t>
  </si>
  <si>
    <t>Сито молекулярное</t>
  </si>
  <si>
    <t>001396163</t>
  </si>
  <si>
    <t>Ситоткань (образец)</t>
  </si>
  <si>
    <t>Сифон лабораторный для перекачивания агрессивных жидкостей</t>
  </si>
  <si>
    <t>Сифон сантехнический</t>
  </si>
  <si>
    <t>Скалыватель прецизионный</t>
  </si>
  <si>
    <t>Скамейка</t>
  </si>
  <si>
    <t>Склянка лабораторная стеклянная</t>
  </si>
  <si>
    <t>Скоба анкерная</t>
  </si>
  <si>
    <t>Скоба крепежная</t>
  </si>
  <si>
    <t>Скоба крепежная металлическая</t>
  </si>
  <si>
    <t>Скобы канцелярские/мебельные металлические</t>
  </si>
  <si>
    <t>Скотч</t>
  </si>
  <si>
    <t>Скрепки канцелярские</t>
  </si>
  <si>
    <t>Смазка графитная УССА</t>
  </si>
  <si>
    <t>Смазка техническая</t>
  </si>
  <si>
    <t>Смазочно-охлаждающая жидкость (СОЖ)</t>
  </si>
  <si>
    <t>Смеситель</t>
  </si>
  <si>
    <t>Смесь газовая поверочная</t>
  </si>
  <si>
    <t>Смола</t>
  </si>
  <si>
    <t>Смола для деионизации</t>
  </si>
  <si>
    <t>Смягчитель воды</t>
  </si>
  <si>
    <t>Совок для мусора</t>
  </si>
  <si>
    <t>Соединение быстроразъемное (БРС)</t>
  </si>
  <si>
    <t>Соединение резьбовое</t>
  </si>
  <si>
    <t>Соединение резьбовое ввертное</t>
  </si>
  <si>
    <t>Соединение резьбовое редукционное</t>
  </si>
  <si>
    <t>Соединение ротационное (верлюг, муфта гидравлическая)</t>
  </si>
  <si>
    <t>Соединитель конвейерной ленты</t>
  </si>
  <si>
    <t>1032000</t>
  </si>
  <si>
    <t>Сок</t>
  </si>
  <si>
    <t>Солемер портативный</t>
  </si>
  <si>
    <t>Соль Мора</t>
  </si>
  <si>
    <t>Соль Мора фиксанал</t>
  </si>
  <si>
    <t>1084300</t>
  </si>
  <si>
    <t>Соль пищевая</t>
  </si>
  <si>
    <t>Сопло газовое</t>
  </si>
  <si>
    <t>Сопло плазмотрона</t>
  </si>
  <si>
    <t>Спектрофотометр</t>
  </si>
  <si>
    <t>2640410</t>
  </si>
  <si>
    <t>Спикерфон</t>
  </si>
  <si>
    <t>Спирт изопропиловый (изопропанол) (С3Н8О)</t>
  </si>
  <si>
    <t>Спирт этиловый (C2H5OH)</t>
  </si>
  <si>
    <t>Спирт этиловый (C2H5OH) медицинский</t>
  </si>
  <si>
    <t>Спирт этиловый ректификованный (С2H6O)</t>
  </si>
  <si>
    <t>Сплав цинк-алюминиевый</t>
  </si>
  <si>
    <t>Сплав цинк-сурьмянистый</t>
  </si>
  <si>
    <t>002443200</t>
  </si>
  <si>
    <t>Сплав цинк-сурьмянистый (образец)</t>
  </si>
  <si>
    <t>Сплиттер (разветвитель) видеосигнала</t>
  </si>
  <si>
    <t>2931300</t>
  </si>
  <si>
    <t>Спутниковая система слежения (GPS трекер)</t>
  </si>
  <si>
    <t>Средство для чистки радиаторов кондиционеров</t>
  </si>
  <si>
    <t>Средство для чистки труб</t>
  </si>
  <si>
    <t>Средство моющее</t>
  </si>
  <si>
    <t>Стабилизатор для камеры</t>
  </si>
  <si>
    <t>Стабилизатор напряжения</t>
  </si>
  <si>
    <t>Стакан лабораторный стеклянный</t>
  </si>
  <si>
    <t>Стакан полипропиленовый</t>
  </si>
  <si>
    <t>Стаканчик для взвешивания (бюкса)</t>
  </si>
  <si>
    <t>2841230</t>
  </si>
  <si>
    <t>Станок для заточки пильных дисков</t>
  </si>
  <si>
    <t>Станок для изготовления элементов упаковки</t>
  </si>
  <si>
    <t>Станок отрезной для металла</t>
  </si>
  <si>
    <t>3020310</t>
  </si>
  <si>
    <t>Станок рельсорезный</t>
  </si>
  <si>
    <t>Станок рельсошлифовальный</t>
  </si>
  <si>
    <t>Станок шлифовальный ленточный</t>
  </si>
  <si>
    <t>Станция манометрическая</t>
  </si>
  <si>
    <t>Станция паяльная</t>
  </si>
  <si>
    <t>Станция сбора фреона</t>
  </si>
  <si>
    <t>Стекло жидкое</t>
  </si>
  <si>
    <t>Стекло защитное</t>
  </si>
  <si>
    <t>Стекло к щитку сварщика</t>
  </si>
  <si>
    <t>2312120</t>
  </si>
  <si>
    <t>Стекло ударостойкое (триплекс)</t>
  </si>
  <si>
    <t>Стекло часовое (крышка)</t>
  </si>
  <si>
    <t>Стекловата для хроматографии (вата силанизированная)</t>
  </si>
  <si>
    <t>Стекловолокно</t>
  </si>
  <si>
    <t>Стеклопакет</t>
  </si>
  <si>
    <t>Стеклотекстолит</t>
  </si>
  <si>
    <t>Стеллаж металлический</t>
  </si>
  <si>
    <t>1520400</t>
  </si>
  <si>
    <t>Стельки для обуви</t>
  </si>
  <si>
    <t>Стенд информационный</t>
  </si>
  <si>
    <t>Стеновое крепление (кронштейн) лотка перфорированного металлического</t>
  </si>
  <si>
    <t>Степлер</t>
  </si>
  <si>
    <t>Стереоувеличитель с подсветкой</t>
  </si>
  <si>
    <t>Стикеры</t>
  </si>
  <si>
    <t>Стойка</t>
  </si>
  <si>
    <t>Стол деревянный</t>
  </si>
  <si>
    <t>Стол металлический</t>
  </si>
  <si>
    <t>Стремянка (лестница)</t>
  </si>
  <si>
    <t>Строп канатный</t>
  </si>
  <si>
    <t>Строп текстильный</t>
  </si>
  <si>
    <t>Строп цепной</t>
  </si>
  <si>
    <t>Стул</t>
  </si>
  <si>
    <t>Ступка фарфоровая</t>
  </si>
  <si>
    <t xml:space="preserve">Сульфат железа (II) (FESO4*7H2O) </t>
  </si>
  <si>
    <t>Сульфит натрия (Na2SO3)</t>
  </si>
  <si>
    <t>Сумка</t>
  </si>
  <si>
    <t>Сурьма</t>
  </si>
  <si>
    <t>Суспензия алмазная</t>
  </si>
  <si>
    <t>Суспензия коллоидная полировальная</t>
  </si>
  <si>
    <t>Сухофрукты и орешки</t>
  </si>
  <si>
    <t>Счетчик воды</t>
  </si>
  <si>
    <t>Счетчик газовый</t>
  </si>
  <si>
    <t>Счетчик электроэнергии</t>
  </si>
  <si>
    <t>2573100</t>
  </si>
  <si>
    <t>Сшиватель полосы металлической</t>
  </si>
  <si>
    <t>Съемник колец стопорных</t>
  </si>
  <si>
    <t>Съемник подшипника</t>
  </si>
  <si>
    <t>Съемник подшипника сепараторного типа</t>
  </si>
  <si>
    <t>Табличка</t>
  </si>
  <si>
    <t>Талреп (стяжка для троса)</t>
  </si>
  <si>
    <t>Таль (тельфер)</t>
  </si>
  <si>
    <t>Тара б/у металлическая</t>
  </si>
  <si>
    <t>3832330</t>
  </si>
  <si>
    <t>Тара б/у полимерная</t>
  </si>
  <si>
    <t>Тахеометр электронный</t>
  </si>
  <si>
    <t>Твердомер</t>
  </si>
  <si>
    <t>Текстолит листовой</t>
  </si>
  <si>
    <t>2640203</t>
  </si>
  <si>
    <t>Телевизор</t>
  </si>
  <si>
    <t>Тележка</t>
  </si>
  <si>
    <t>2815210</t>
  </si>
  <si>
    <t>Тележка (каретка) кабельная для двутавровой балки</t>
  </si>
  <si>
    <t>Тележка (каретка) кабельная для струны</t>
  </si>
  <si>
    <t>2630220</t>
  </si>
  <si>
    <t>Телефон мобильный</t>
  </si>
  <si>
    <t>Теодолит</t>
  </si>
  <si>
    <t>Теплообменник графитовый</t>
  </si>
  <si>
    <t>Теплообменник пластинчатый паяный (не разборный)</t>
  </si>
  <si>
    <t>2825100</t>
  </si>
  <si>
    <t>Теплообменник рекуперативный</t>
  </si>
  <si>
    <t>Теплообменник трубчатый</t>
  </si>
  <si>
    <t>2620120</t>
  </si>
  <si>
    <t>Терминал</t>
  </si>
  <si>
    <t>Термогигрометр</t>
  </si>
  <si>
    <t>Термометр</t>
  </si>
  <si>
    <t>Термопара</t>
  </si>
  <si>
    <t>Термостат</t>
  </si>
  <si>
    <t>Термочехол для термопары</t>
  </si>
  <si>
    <t>Термошторы</t>
  </si>
  <si>
    <t>Тестер абразивный для испытаний лакокрасочного покрытия на устойчивость к истиранию (МЭК-тестер)</t>
  </si>
  <si>
    <t>Тестер адгезии</t>
  </si>
  <si>
    <t>Тестер для гидравлических систем</t>
  </si>
  <si>
    <t>Тестер качества воды</t>
  </si>
  <si>
    <t>Тестер сетевой кабельный</t>
  </si>
  <si>
    <t>Тест-набор</t>
  </si>
  <si>
    <t>Тестомес</t>
  </si>
  <si>
    <t>Тетрадь</t>
  </si>
  <si>
    <t>Тетрахлорметан (углерод четыреххлористый) (CCl4)</t>
  </si>
  <si>
    <t>Тигель фарфоровый</t>
  </si>
  <si>
    <t>2612200</t>
  </si>
  <si>
    <t>Тиристор</t>
  </si>
  <si>
    <t>Тиски</t>
  </si>
  <si>
    <t>Ткань фильтровальная</t>
  </si>
  <si>
    <t>Токоприемник (токосъемник)</t>
  </si>
  <si>
    <t>Толкатель электрогидравлический (гидротолкатель)</t>
  </si>
  <si>
    <t>Толуол нефтяной (C7H8)</t>
  </si>
  <si>
    <t>Толщиномер</t>
  </si>
  <si>
    <t>Толщиномер в комплекте</t>
  </si>
  <si>
    <t>3250210</t>
  </si>
  <si>
    <t>Тонометр</t>
  </si>
  <si>
    <t>1920260</t>
  </si>
  <si>
    <t>Топливо дизельное (солярка)</t>
  </si>
  <si>
    <t>Тормоз дисковый (суппорт)</t>
  </si>
  <si>
    <t>Точилка для карандашей</t>
  </si>
  <si>
    <t>Траверса</t>
  </si>
  <si>
    <t>Трансивер</t>
  </si>
  <si>
    <t>Транслятор сухих контактов</t>
  </si>
  <si>
    <t>2711400</t>
  </si>
  <si>
    <t>Трансформатор</t>
  </si>
  <si>
    <t>Трафарет</t>
  </si>
  <si>
    <t>Трессировщик для обнаружения утечки</t>
  </si>
  <si>
    <t>Трилон Б (динатриевая соль ЭДТА)</t>
  </si>
  <si>
    <t>Трилон Б (динатриевая соль ЭДТА) фиксанал</t>
  </si>
  <si>
    <t>Триммер для газона</t>
  </si>
  <si>
    <t>Триполифосфат натрия (трифосфат натрия) (Na5P3O10)</t>
  </si>
  <si>
    <t>Тройник канализационный</t>
  </si>
  <si>
    <t>Тройник комбинированный полипропиленовый</t>
  </si>
  <si>
    <t>Тройник переходной полипропиленовый</t>
  </si>
  <si>
    <t>Тройник равносторонний полипропиленовый</t>
  </si>
  <si>
    <t>Тройник стальной</t>
  </si>
  <si>
    <t>Тройник цанговый</t>
  </si>
  <si>
    <t>2593111</t>
  </si>
  <si>
    <t>Трос канализационный</t>
  </si>
  <si>
    <t>Тросорез</t>
  </si>
  <si>
    <t>Труба водопроводная</t>
  </si>
  <si>
    <t>Труба канализационная</t>
  </si>
  <si>
    <t>2420130</t>
  </si>
  <si>
    <t>Труба нержавеющая бесшовная круглая</t>
  </si>
  <si>
    <t>Труба поливинилиденфторидная кислотощелочестойкая</t>
  </si>
  <si>
    <t>Труба полипропиленовая</t>
  </si>
  <si>
    <t>2420140</t>
  </si>
  <si>
    <t>Труба стальная бесшовная горячедеформированная</t>
  </si>
  <si>
    <t>Труба стальная квадратная</t>
  </si>
  <si>
    <t>Труба стальная электросварная круглая</t>
  </si>
  <si>
    <t>Трубка импульсная медная</t>
  </si>
  <si>
    <t>Трубка ПВД</t>
  </si>
  <si>
    <t>Трубка термоусадочная ПВХ</t>
  </si>
  <si>
    <t>Трубогиб (профилегиб)</t>
  </si>
  <si>
    <t>Труборасширитель</t>
  </si>
  <si>
    <t>Труборез</t>
  </si>
  <si>
    <t>Тубус</t>
  </si>
  <si>
    <t>Тумба деревянная</t>
  </si>
  <si>
    <t>3101110</t>
  </si>
  <si>
    <t>Тумба металлическая</t>
  </si>
  <si>
    <t>1520130</t>
  </si>
  <si>
    <t>Туфли кожаные</t>
  </si>
  <si>
    <t>Увлажнитель-очиститель воздуха</t>
  </si>
  <si>
    <t>2011121</t>
  </si>
  <si>
    <t>Углекислота (диоксид углерода) (CO2)</t>
  </si>
  <si>
    <t>Углерод</t>
  </si>
  <si>
    <t>Угломер</t>
  </si>
  <si>
    <t>Уголок декоративный</t>
  </si>
  <si>
    <t>Уголок из вспен.ПЭ с просечкой</t>
  </si>
  <si>
    <t>1729199</t>
  </si>
  <si>
    <t>Уголок картонный ламинированный с просечкой</t>
  </si>
  <si>
    <t>001729199</t>
  </si>
  <si>
    <t>Уголок картонный ламинированный с просечкой (образец)</t>
  </si>
  <si>
    <t>Уголок оцинковкованный</t>
  </si>
  <si>
    <t>Уголок полимерный с просечкой (образец)</t>
  </si>
  <si>
    <t>Уголок стальной горячекатаный равнополочный</t>
  </si>
  <si>
    <t>Уголь активированный каменный в гранулах</t>
  </si>
  <si>
    <t>Уголь активированный кокосовый в гранулах</t>
  </si>
  <si>
    <t>Угольник</t>
  </si>
  <si>
    <t>Удлинитель силовой</t>
  </si>
  <si>
    <t>Удостоверение</t>
  </si>
  <si>
    <t>Узел подшипниковый</t>
  </si>
  <si>
    <t>Указатель напряжения</t>
  </si>
  <si>
    <t>Уплотнение вала насоса</t>
  </si>
  <si>
    <t>Уплотнение гидравлическое</t>
  </si>
  <si>
    <t>Уплотнение поршня</t>
  </si>
  <si>
    <t>Уплотнение штока</t>
  </si>
  <si>
    <t>Упор пластиковый для системы складировани рулонов стальных</t>
  </si>
  <si>
    <t>Урна</t>
  </si>
  <si>
    <t>Уровень</t>
  </si>
  <si>
    <t>Уровнемер</t>
  </si>
  <si>
    <t>2640430</t>
  </si>
  <si>
    <t xml:space="preserve">Усилитель мощности </t>
  </si>
  <si>
    <t>Усилитель сигнала</t>
  </si>
  <si>
    <t>303240</t>
  </si>
  <si>
    <t>Услуги административные</t>
  </si>
  <si>
    <t>303200</t>
  </si>
  <si>
    <t>Услуги брокерские</t>
  </si>
  <si>
    <t>303330</t>
  </si>
  <si>
    <t>Услуги государственных учреждений</t>
  </si>
  <si>
    <t>303210</t>
  </si>
  <si>
    <t>Услуги консалтинговые</t>
  </si>
  <si>
    <t>303190</t>
  </si>
  <si>
    <t>Услуги логистические</t>
  </si>
  <si>
    <t>303270</t>
  </si>
  <si>
    <t>Услуги маркетинговые</t>
  </si>
  <si>
    <t>303360</t>
  </si>
  <si>
    <t>Услуги медицинского обслуживания персонала</t>
  </si>
  <si>
    <t>303370</t>
  </si>
  <si>
    <t>Услуги министерств и ведомств.</t>
  </si>
  <si>
    <t>303310</t>
  </si>
  <si>
    <t>Услуги по аренде</t>
  </si>
  <si>
    <t>303280</t>
  </si>
  <si>
    <t>Услуги по аттестации рабочих мест</t>
  </si>
  <si>
    <t>303180</t>
  </si>
  <si>
    <t>Услуги по благоустройству.</t>
  </si>
  <si>
    <t>Услуги по замене масла и фильтров</t>
  </si>
  <si>
    <t>Услуги по заправке баллонов техническими газами</t>
  </si>
  <si>
    <t>303170</t>
  </si>
  <si>
    <t>Услуги по заправке картриджей</t>
  </si>
  <si>
    <t>303140</t>
  </si>
  <si>
    <t>Услуги по изготовлению запасных частей</t>
  </si>
  <si>
    <t>303430</t>
  </si>
  <si>
    <t>Услуги по изготовлению изделий из давальческого материала</t>
  </si>
  <si>
    <t>303250</t>
  </si>
  <si>
    <t>Услуги по обеспечению безопасности</t>
  </si>
  <si>
    <t>303150</t>
  </si>
  <si>
    <t>Услуги по обучению, повышению квалификации и мотивации персонала.</t>
  </si>
  <si>
    <t>303260</t>
  </si>
  <si>
    <t>Услуги по организации мероприятий</t>
  </si>
  <si>
    <t>303160</t>
  </si>
  <si>
    <t>Услуги по оценке</t>
  </si>
  <si>
    <t>303290</t>
  </si>
  <si>
    <t>Услуги по повышению квалификации персонала</t>
  </si>
  <si>
    <t>303300</t>
  </si>
  <si>
    <t>Услуги по проведению медицинского осмотра</t>
  </si>
  <si>
    <t>Услуги по ремонту и обслуживанию общезаводского оборудования. Здания и сооружения</t>
  </si>
  <si>
    <t>302130</t>
  </si>
  <si>
    <t>Услуги по ремонту и обслуживанию общезаводского оборудования. Краны.</t>
  </si>
  <si>
    <t>Услуги по ремонту и обслуживанию общезаводского оборудования. Оргтехника.</t>
  </si>
  <si>
    <t>302150</t>
  </si>
  <si>
    <t>Услуги по ремонту и обслуживанию общезаводского оборудования. Сетевое оборудование.</t>
  </si>
  <si>
    <t>302140</t>
  </si>
  <si>
    <t>Услуги по ремонту и обслуживанию общезаводского оборудования. Транспорт.</t>
  </si>
  <si>
    <t>Услуги по ремонту и обслуживанию общезаводского оборудования. ЦЗЛ</t>
  </si>
  <si>
    <t>302120</t>
  </si>
  <si>
    <t>Услуги по ремонту и обслуживанию общезаводского оборудованияя. Лифт.</t>
  </si>
  <si>
    <t>301150</t>
  </si>
  <si>
    <t>Услуги по ремонту и обслуживанию технологического оборудования. Азотная станция.</t>
  </si>
  <si>
    <t>301130</t>
  </si>
  <si>
    <t>Услуги по ремонту и обслуживанию технологического оборудования. АНГЦ</t>
  </si>
  <si>
    <t>301140</t>
  </si>
  <si>
    <t>Услуги по ремонту и обслуживанию технологического оборудования. АПП</t>
  </si>
  <si>
    <t>301160</t>
  </si>
  <si>
    <t>Услуги по ремонту и обслуживанию технологического оборудования. Водородная станция.</t>
  </si>
  <si>
    <t>301210</t>
  </si>
  <si>
    <t>Услуги по ремонту и обслуживанию технологического оборудования. Газораспределительное и газоиспользующее оборудование.</t>
  </si>
  <si>
    <t>301250</t>
  </si>
  <si>
    <t>Услуги по ремонту и обслуживанию технологического оборудования. Дизельгенераторные устанвоки</t>
  </si>
  <si>
    <t>301170</t>
  </si>
  <si>
    <t>Услуги по ремонту и обслуживанию технологического оборудования. Компрессорная станция.</t>
  </si>
  <si>
    <t>301230</t>
  </si>
  <si>
    <t>Услуги по ремонту и обслуживанию технологического оборудования. Котельное оборудование.</t>
  </si>
  <si>
    <t>301220</t>
  </si>
  <si>
    <t>Услуги по ремонту и обслуживанию технологического оборудования. Насосное оборудование.</t>
  </si>
  <si>
    <t>301200</t>
  </si>
  <si>
    <t>Услуги по ремонту и обслуживанию технологического оборудования. ОВиК.</t>
  </si>
  <si>
    <t>301180</t>
  </si>
  <si>
    <t>Услуги по ремонту и обслуживанию технологического оборудования. Парогенераторная.</t>
  </si>
  <si>
    <t>301240</t>
  </si>
  <si>
    <t>Услуги по ремонту и обслуживанию технологического оборудования. Противопожарное оборудование.</t>
  </si>
  <si>
    <t>301120</t>
  </si>
  <si>
    <t>Услуги по ремонту и обслуживанию технологического оборудования. РСХП</t>
  </si>
  <si>
    <t>301270</t>
  </si>
  <si>
    <t>Услуги по ремонту и обслуживанию технологического оборудования. Сварочные аппараты.</t>
  </si>
  <si>
    <t>301190</t>
  </si>
  <si>
    <t>Услуги по ремонту и обслуживанию технологического оборудования. Система аспирации</t>
  </si>
  <si>
    <t>301290</t>
  </si>
  <si>
    <t>Услуги по ремонту и обслуживанию технологического оборудования. Станки</t>
  </si>
  <si>
    <t>301280</t>
  </si>
  <si>
    <t>Услуги по ремонту и обслуживанию технологического оборудования. Трансформаторы.</t>
  </si>
  <si>
    <t>301260</t>
  </si>
  <si>
    <t>Услуги по ремонту и обслуживанию технологического оборудования. Электродвигатели.</t>
  </si>
  <si>
    <t>303120</t>
  </si>
  <si>
    <t>Услуги по реставрации, гумированию и замене запасных частей</t>
  </si>
  <si>
    <t>303230</t>
  </si>
  <si>
    <t>Услуги по сертификации, верификации и аккредитации.</t>
  </si>
  <si>
    <t>303220</t>
  </si>
  <si>
    <t>Услуги по страхованию</t>
  </si>
  <si>
    <t>301110</t>
  </si>
  <si>
    <t>Услуги по строительству подъездного железнодорожного пути на территории завода</t>
  </si>
  <si>
    <t>303400</t>
  </si>
  <si>
    <t>Услуги по технической поддержке программного обеспечения</t>
  </si>
  <si>
    <t>303390</t>
  </si>
  <si>
    <t>Услуги по техническому обслуживанию и поддержке. Q3MET</t>
  </si>
  <si>
    <t>303380</t>
  </si>
  <si>
    <t>Услуги по техническому обслуживанию и поддержке. АСКУЭ и АСТУЭ.</t>
  </si>
  <si>
    <t>303410</t>
  </si>
  <si>
    <t>Услуги программного обеспечения</t>
  </si>
  <si>
    <t>303350</t>
  </si>
  <si>
    <t>Услуги противопожарной безопасности</t>
  </si>
  <si>
    <t>303420</t>
  </si>
  <si>
    <t>Услуги связи</t>
  </si>
  <si>
    <t>303320</t>
  </si>
  <si>
    <t>Услуги СМР и разработка проектов.</t>
  </si>
  <si>
    <t>Установка для очистки инертного газа</t>
  </si>
  <si>
    <t>2651600</t>
  </si>
  <si>
    <t>Устрйство проверки гидравлических клапанов</t>
  </si>
  <si>
    <t>Устройство вытяжное</t>
  </si>
  <si>
    <t>Устройство для монтажа/демонтажа сальников</t>
  </si>
  <si>
    <t>Устройство для оказания искусственного дыхания методом «Рот-устройство-Рот»</t>
  </si>
  <si>
    <t>Устройство зарядное для батареек</t>
  </si>
  <si>
    <t>Устройство измерения профиля валков (профилометр)</t>
  </si>
  <si>
    <t>Устройство опечатывающее</t>
  </si>
  <si>
    <t>Устройство плавного пуска (УПП)</t>
  </si>
  <si>
    <t>Устройство упаковочное</t>
  </si>
  <si>
    <t>Утеплитель базальтовый в плитах</t>
  </si>
  <si>
    <t>Утики</t>
  </si>
  <si>
    <t>Файл-вкладыш</t>
  </si>
  <si>
    <t>2931230</t>
  </si>
  <si>
    <t>Фара автомобильная в сборе</t>
  </si>
  <si>
    <t>Фартук</t>
  </si>
  <si>
    <t>2751230</t>
  </si>
  <si>
    <t>Фен бытовой</t>
  </si>
  <si>
    <t>Фен технический (термофен)</t>
  </si>
  <si>
    <t>Фиксанал (стандарт-титр) рН-метрии</t>
  </si>
  <si>
    <t>Фиксатор крышки лотка перфорированного металлического</t>
  </si>
  <si>
    <t>Фильтр (выпрямитель) диодный</t>
  </si>
  <si>
    <t>Фильтр воздушный карманный</t>
  </si>
  <si>
    <t>Фильтр воздушный круглый</t>
  </si>
  <si>
    <t>Фильтр воздушный металлический</t>
  </si>
  <si>
    <t>Фильтр воздушный самоочищающийся</t>
  </si>
  <si>
    <t>Фильтр газовый</t>
  </si>
  <si>
    <t>2829130</t>
  </si>
  <si>
    <t>Фильтр гидравлический (масляный)</t>
  </si>
  <si>
    <t>Фильтр для воды ионообменный</t>
  </si>
  <si>
    <t>Фильтр для воды картриджный</t>
  </si>
  <si>
    <t>Фильтр для воды натрий-катионитовый</t>
  </si>
  <si>
    <t>Фильтр для воды угольный</t>
  </si>
  <si>
    <t>Фильтр для воздушного компрессора</t>
  </si>
  <si>
    <t>Фильтр для СИЗ органов дыхания</t>
  </si>
  <si>
    <t>Фильтр инверторный</t>
  </si>
  <si>
    <t>Фильтр мешок нейлоновый со шнурком</t>
  </si>
  <si>
    <t>Фильтр сетевой (удлинитель)</t>
  </si>
  <si>
    <t>2829120</t>
  </si>
  <si>
    <t>Фильтр сетчатый</t>
  </si>
  <si>
    <t>Фильтр сжатого воздуха</t>
  </si>
  <si>
    <t>Фильтр силоса</t>
  </si>
  <si>
    <t>Фильтр воздушный кассетный</t>
  </si>
  <si>
    <t>Фильтр-осушитель</t>
  </si>
  <si>
    <t>Фильтроэлемент</t>
  </si>
  <si>
    <t>Фильтр-регулятор пневматический</t>
  </si>
  <si>
    <t>Фитинг в комплекте</t>
  </si>
  <si>
    <t>Фитинг пневматический воздушный дроссельной заслонки, d12мм трубка для шланга, 1/2 дюйма</t>
  </si>
  <si>
    <t>1392200</t>
  </si>
  <si>
    <t>Флаг</t>
  </si>
  <si>
    <t>Флаг настольный</t>
  </si>
  <si>
    <t>Флажки сигнальные железнодорожные в чехле (красный и желтый)</t>
  </si>
  <si>
    <t>2420401</t>
  </si>
  <si>
    <t>Фланец плоский стальной</t>
  </si>
  <si>
    <t>Фланец поливинилиденфторидный кислотощелочестойкий</t>
  </si>
  <si>
    <t>Флюс для пайки</t>
  </si>
  <si>
    <t>Фольга латунная</t>
  </si>
  <si>
    <t>2740210</t>
  </si>
  <si>
    <t>Фонарь</t>
  </si>
  <si>
    <t>Форма заливочная</t>
  </si>
  <si>
    <t>Форсунка распылительная</t>
  </si>
  <si>
    <t>Форсунка распылительная для РСХП</t>
  </si>
  <si>
    <t>Фотобарабан для принтера</t>
  </si>
  <si>
    <t>Фотобумага</t>
  </si>
  <si>
    <t>Фотореле</t>
  </si>
  <si>
    <t>2670200</t>
  </si>
  <si>
    <t>Фотоячейка измерительная</t>
  </si>
  <si>
    <t>Фреза по металлу дисковая пазовая</t>
  </si>
  <si>
    <t>Фреза по металлу концевая</t>
  </si>
  <si>
    <t>Фреза по металлу отрезная</t>
  </si>
  <si>
    <t>Фреза по металлу Т-образная</t>
  </si>
  <si>
    <t>Фреза по металлу торцевая</t>
  </si>
  <si>
    <t>Фреза по металлу трехсторонняя</t>
  </si>
  <si>
    <t>Фреза по металлу угловая</t>
  </si>
  <si>
    <t>Фреза по металлу фасонная</t>
  </si>
  <si>
    <t>Фреза по металлу цилиндрическая</t>
  </si>
  <si>
    <t>Фреон</t>
  </si>
  <si>
    <t>Фторопласт листовой</t>
  </si>
  <si>
    <t>Фурнитура плинтуса напольного</t>
  </si>
  <si>
    <t>1414300</t>
  </si>
  <si>
    <t>Футболка</t>
  </si>
  <si>
    <t>Халат хлопчатобумажный</t>
  </si>
  <si>
    <t>Хлеборезка</t>
  </si>
  <si>
    <t>Хлорид аммония (хлористый аммоний, нашатырь) (NH4Cl)</t>
  </si>
  <si>
    <t xml:space="preserve">Хлорид железа (III) (FCl3) </t>
  </si>
  <si>
    <t>Хлорид калия (калийная соль, сильвин) (KCl)</t>
  </si>
  <si>
    <t>2013140</t>
  </si>
  <si>
    <t>Хлорид сурьмы(III) (трихлорид сурьмы, хлористая сурьма) (SbCl3)</t>
  </si>
  <si>
    <t>Хлороформ (трихлорметан, метилтрихлорид, хладон 20) (CHCl3)</t>
  </si>
  <si>
    <t>2751110</t>
  </si>
  <si>
    <t>Холодильник бытовой</t>
  </si>
  <si>
    <t>Холодильник лабораторный стеклянный</t>
  </si>
  <si>
    <t>Хомут нейлоновый (стяжка кабельная)</t>
  </si>
  <si>
    <t>Хомут нейлоновый с маркировочной площадкой (биркой)</t>
  </si>
  <si>
    <t>Хомут сантехнический металлический для труб с резиновым уплотнителем</t>
  </si>
  <si>
    <t>Хомут стальной (стяжка кабельная)</t>
  </si>
  <si>
    <t>Хомут стальной силовой</t>
  </si>
  <si>
    <t>Хомут червячный</t>
  </si>
  <si>
    <t>Хроматограф</t>
  </si>
  <si>
    <t>Цанга для горелки</t>
  </si>
  <si>
    <t>Цемент</t>
  </si>
  <si>
    <t>Центр вращения для токарных станков</t>
  </si>
  <si>
    <t>Центр упорный для токарных станков</t>
  </si>
  <si>
    <t>Цепь кабельная трак (гибкий кабель-канал)</t>
  </si>
  <si>
    <t>2593170</t>
  </si>
  <si>
    <t>Цепь негрузоподъемная</t>
  </si>
  <si>
    <t>Цепь приводная роликовая</t>
  </si>
  <si>
    <t>Циклогексанон (C6H10O)</t>
  </si>
  <si>
    <t>Цилиндр мерный</t>
  </si>
  <si>
    <t>2399191</t>
  </si>
  <si>
    <t>Цилиндр минераловатный</t>
  </si>
  <si>
    <t>Цинк первичный</t>
  </si>
  <si>
    <t>002443120</t>
  </si>
  <si>
    <t>Цинк первичный (образец)</t>
  </si>
  <si>
    <t>Цинк сернокислый (сульфат цинка) (ZnSO4) порошок</t>
  </si>
  <si>
    <t>Циркуль разметочный</t>
  </si>
  <si>
    <t>Чай</t>
  </si>
  <si>
    <t xml:space="preserve">Часы </t>
  </si>
  <si>
    <t>Чаша выпарительная фарфоровая</t>
  </si>
  <si>
    <t>2342100</t>
  </si>
  <si>
    <t>Чаша генуя в комплекте с бачком</t>
  </si>
  <si>
    <t>Чашка Петри</t>
  </si>
  <si>
    <t>1629110</t>
  </si>
  <si>
    <t>Черенок</t>
  </si>
  <si>
    <t>Шаблон непрозрачности</t>
  </si>
  <si>
    <t>Шайба</t>
  </si>
  <si>
    <t>Шар полипропиленовый полый d50мм (насадка скруббера)</t>
  </si>
  <si>
    <t>Шарошкодержатель промышленный</t>
  </si>
  <si>
    <t>Швабра</t>
  </si>
  <si>
    <t>Швеллер стальной горячекатаный</t>
  </si>
  <si>
    <t>Шестерня</t>
  </si>
  <si>
    <t>Шестигранник латунный (прут)</t>
  </si>
  <si>
    <t>Шестигранник нержавеющий (прут)</t>
  </si>
  <si>
    <t>Шестигранник стальной (прут)</t>
  </si>
  <si>
    <t>Шина для спецтехники</t>
  </si>
  <si>
    <t>Шина соединительная (шинопровод)</t>
  </si>
  <si>
    <t>Шкаф деревянный</t>
  </si>
  <si>
    <t>Шкаф духовой</t>
  </si>
  <si>
    <t>3109140</t>
  </si>
  <si>
    <t>Шкаф из ПВХ</t>
  </si>
  <si>
    <t>Шкаф металлический</t>
  </si>
  <si>
    <t>Шлам</t>
  </si>
  <si>
    <t>Шланг гибкий для шприца смазочного</t>
  </si>
  <si>
    <t>Шланг лабораторный</t>
  </si>
  <si>
    <t>Шланг пневматический для компрессора с фитингами</t>
  </si>
  <si>
    <t>Шланг поливочный</t>
  </si>
  <si>
    <t>Шланг топливный</t>
  </si>
  <si>
    <t>Шланг-пакета</t>
  </si>
  <si>
    <t>Шлюз ETHERNET</t>
  </si>
  <si>
    <t>Шнур уплотнительный резиновый</t>
  </si>
  <si>
    <t>Шпатель малярный</t>
  </si>
  <si>
    <t>Шпатель фарфоровый</t>
  </si>
  <si>
    <t>Шпатлевка</t>
  </si>
  <si>
    <t>Шпилька монтажная</t>
  </si>
  <si>
    <t>Шприц для смазки</t>
  </si>
  <si>
    <t>Шприц лабораторный</t>
  </si>
  <si>
    <t>Штамп</t>
  </si>
  <si>
    <t>Штанга изолирующая</t>
  </si>
  <si>
    <t>Штангенрейсмас</t>
  </si>
  <si>
    <t>Штангенциркуль</t>
  </si>
  <si>
    <t>Штатив</t>
  </si>
  <si>
    <t>Штатив полипропиленовый для хранения пипеток</t>
  </si>
  <si>
    <t>Шток (пруток) хромированный</t>
  </si>
  <si>
    <t>1392150</t>
  </si>
  <si>
    <t>Шторы</t>
  </si>
  <si>
    <t>Штрих корректор</t>
  </si>
  <si>
    <t>Штуцер пневматический под трубку</t>
  </si>
  <si>
    <t>Штуцер приварной</t>
  </si>
  <si>
    <t>Штуцер цанговый</t>
  </si>
  <si>
    <t>Шумомер (фономер)</t>
  </si>
  <si>
    <t>Шуруповерт</t>
  </si>
  <si>
    <t>0812121</t>
  </si>
  <si>
    <t>Щебень</t>
  </si>
  <si>
    <t>Щетка</t>
  </si>
  <si>
    <t>Щетка графитовая</t>
  </si>
  <si>
    <t>Щетка роликовая</t>
  </si>
  <si>
    <t>Щетка-сметка</t>
  </si>
  <si>
    <t>Щипцы лабораторные</t>
  </si>
  <si>
    <t>Щит пожарный в комплекте</t>
  </si>
  <si>
    <t>Щиток лицевой</t>
  </si>
  <si>
    <t>Щупы измерительные</t>
  </si>
  <si>
    <t>2670170</t>
  </si>
  <si>
    <t>Экран проекционный</t>
  </si>
  <si>
    <t>Эксикатор лабораторный стеклянный</t>
  </si>
  <si>
    <t>Экспресс-тест</t>
  </si>
  <si>
    <t>Экструдер сварочный</t>
  </si>
  <si>
    <t>Электрод вольфрамовый</t>
  </si>
  <si>
    <t>Электрод для контактной сварки</t>
  </si>
  <si>
    <t>Электрод измерительный</t>
  </si>
  <si>
    <t>Электрод сварочный</t>
  </si>
  <si>
    <t>Электродвигатель</t>
  </si>
  <si>
    <t>Электрододержатель</t>
  </si>
  <si>
    <t>Электрокардиограф</t>
  </si>
  <si>
    <t>2751240</t>
  </si>
  <si>
    <t>Электрокипятильник</t>
  </si>
  <si>
    <t>Электропила</t>
  </si>
  <si>
    <t>Электропривод</t>
  </si>
  <si>
    <t>Электротормоз</t>
  </si>
  <si>
    <t>Электрочайник бытовой</t>
  </si>
  <si>
    <t>Элемент питающий</t>
  </si>
  <si>
    <t>Элемент сигнальный свето-звуковой (сирена)</t>
  </si>
  <si>
    <t>Элемент сменный фильтрующий</t>
  </si>
  <si>
    <t>Элемент сменный фильтрующий для воздушного компрессора</t>
  </si>
  <si>
    <t>Эмаль</t>
  </si>
  <si>
    <t>Эмаль (образец)</t>
  </si>
  <si>
    <t>Эмаль обратной стороны</t>
  </si>
  <si>
    <t>Эмаль обратной стороны (образец)</t>
  </si>
  <si>
    <t>Эмаль полиэфирная (образец)</t>
  </si>
  <si>
    <t>2711323</t>
  </si>
  <si>
    <t>Энкодер</t>
  </si>
  <si>
    <t>1729110</t>
  </si>
  <si>
    <t>Этикетка самоклеящаяся в рулоне</t>
  </si>
  <si>
    <t>Этилендиаминтетраацетат ЭДТА (хим. реагент для очистки)</t>
  </si>
  <si>
    <t>2829810</t>
  </si>
  <si>
    <t>Ячейка электролитическая</t>
  </si>
  <si>
    <t>Ящик металлический</t>
  </si>
  <si>
    <t>Ящик металлический с понижающим трансформатором</t>
  </si>
  <si>
    <t>Код ГЗ</t>
  </si>
  <si>
    <t>Наименование группы</t>
  </si>
  <si>
    <t>Код ГЗ - Наименование</t>
  </si>
  <si>
    <t>Код группы</t>
  </si>
  <si>
    <t>Код подгруппы</t>
  </si>
  <si>
    <t>Наименование подгруппы</t>
  </si>
  <si>
    <t>Код ПГЗ - Наименование</t>
  </si>
  <si>
    <t>Бракованная продукция</t>
  </si>
  <si>
    <t>408.190</t>
  </si>
  <si>
    <t>Абразивный инструмент</t>
  </si>
  <si>
    <t>Рулон горячекатаный</t>
  </si>
  <si>
    <t>Бумага и канцтовары</t>
  </si>
  <si>
    <t>409.130</t>
  </si>
  <si>
    <t>Рулон горячекатаный травленый</t>
  </si>
  <si>
    <t>Бытовая техника (крупная)</t>
  </si>
  <si>
    <t>409.200</t>
  </si>
  <si>
    <t>Автокраны</t>
  </si>
  <si>
    <t>Рулон холоднокатаный</t>
  </si>
  <si>
    <t>Бытовая техника (МБП)</t>
  </si>
  <si>
    <t>504.200</t>
  </si>
  <si>
    <t>Автоматизированные пункты</t>
  </si>
  <si>
    <t>Рулон горячеоцинкованый</t>
  </si>
  <si>
    <t>407.380</t>
  </si>
  <si>
    <t>Автохимия</t>
  </si>
  <si>
    <t>Гидросмазочное и насосное оборудование</t>
  </si>
  <si>
    <t>409.340</t>
  </si>
  <si>
    <t>Автошины,камеры</t>
  </si>
  <si>
    <t>411.160</t>
  </si>
  <si>
    <t>Автоэмаль.</t>
  </si>
  <si>
    <t>Цинк - алюминиевый сплав</t>
  </si>
  <si>
    <t>ЖБИ изделия кроме стройматериалов</t>
  </si>
  <si>
    <t>504.110</t>
  </si>
  <si>
    <t>Цинк - сурмянистый сплав</t>
  </si>
  <si>
    <t>Железнодорожное оборудование</t>
  </si>
  <si>
    <t>412.370</t>
  </si>
  <si>
    <t>Алмазные смазки</t>
  </si>
  <si>
    <t>Алюминий</t>
  </si>
  <si>
    <t>Изделия для канализации</t>
  </si>
  <si>
    <t>408.200</t>
  </si>
  <si>
    <t>Алмазный инструмент</t>
  </si>
  <si>
    <t>Свинец</t>
  </si>
  <si>
    <t>Изделия для отопления</t>
  </si>
  <si>
    <t>406.120</t>
  </si>
  <si>
    <t>Алюминевый прокат</t>
  </si>
  <si>
    <t>Грунт полиэфирный</t>
  </si>
  <si>
    <t>Инструменты</t>
  </si>
  <si>
    <t>102.400</t>
  </si>
  <si>
    <t>КИП</t>
  </si>
  <si>
    <t>405.130</t>
  </si>
  <si>
    <t xml:space="preserve">Анкера </t>
  </si>
  <si>
    <t xml:space="preserve">Эмаль лицевая </t>
  </si>
  <si>
    <t>Лабораторные пробы(образцы) не подлежащие передаче в производство</t>
  </si>
  <si>
    <t>503.150</t>
  </si>
  <si>
    <t>Аппараты воздушного охлаждения</t>
  </si>
  <si>
    <t>Лакокрасочная продукция и инвентарь</t>
  </si>
  <si>
    <t>503.210</t>
  </si>
  <si>
    <t>Аппараты емкотные с защитным покрытием</t>
  </si>
  <si>
    <t>Ингибитор травления</t>
  </si>
  <si>
    <t>Лесоматериалы</t>
  </si>
  <si>
    <t>503.220</t>
  </si>
  <si>
    <t>Аппараты с перемешивающим устройством</t>
  </si>
  <si>
    <t>Ингибитор промывки</t>
  </si>
  <si>
    <t>419.210</t>
  </si>
  <si>
    <t>Аптечки.</t>
  </si>
  <si>
    <t>Масло прокатное (эмульсол)</t>
  </si>
  <si>
    <t>Медикаменты</t>
  </si>
  <si>
    <t>418.130</t>
  </si>
  <si>
    <t>Обезжириватель щелочной холоднокатаного проката</t>
  </si>
  <si>
    <t>Метизы</t>
  </si>
  <si>
    <t>505.120</t>
  </si>
  <si>
    <t>Арматура для химических сред</t>
  </si>
  <si>
    <t>Присадка противовспенивающая для оцинкованного проката</t>
  </si>
  <si>
    <t>Некондиционная продукция</t>
  </si>
  <si>
    <t>505.110</t>
  </si>
  <si>
    <t>Арматура общепромышленная</t>
  </si>
  <si>
    <t>Раствор пассивационный с шестивалентным хромом</t>
  </si>
  <si>
    <t>505.130</t>
  </si>
  <si>
    <t>Арматура специального назначения</t>
  </si>
  <si>
    <t>Раствор пассивационный с трехвалентным хромом</t>
  </si>
  <si>
    <t>Отделочные материалы</t>
  </si>
  <si>
    <t>410.250</t>
  </si>
  <si>
    <t>Асбест молотый</t>
  </si>
  <si>
    <t>Масло консервационное для оцинкованного проката</t>
  </si>
  <si>
    <t>410.270</t>
  </si>
  <si>
    <t>Асбобумага</t>
  </si>
  <si>
    <t>Отходы и продукция,бывшая в употреблении</t>
  </si>
  <si>
    <t>410.260</t>
  </si>
  <si>
    <t>Асбокартон</t>
  </si>
  <si>
    <t>Раствор конверсионный с шестивалентным хромом</t>
  </si>
  <si>
    <t>Пищевые продукты</t>
  </si>
  <si>
    <t>410.340</t>
  </si>
  <si>
    <t>Асбополотно</t>
  </si>
  <si>
    <t>Упаковочные материалы и реквизиты</t>
  </si>
  <si>
    <t>Пневматическое оборудование</t>
  </si>
  <si>
    <t>410.290</t>
  </si>
  <si>
    <t>Асботкань</t>
  </si>
  <si>
    <t>Крепированная бумага с ингибитором коррозии VCI</t>
  </si>
  <si>
    <t>Подшипники</t>
  </si>
  <si>
    <t>410.280</t>
  </si>
  <si>
    <t>Уголок ламинированный (картонный) защитный с просечкой</t>
  </si>
  <si>
    <t>Полоса оцинкованная</t>
  </si>
  <si>
    <t>432.150</t>
  </si>
  <si>
    <t>АТТЗ б/у</t>
  </si>
  <si>
    <t>Лента стальная упаковочная высокопрочная</t>
  </si>
  <si>
    <t>Прокат листовой</t>
  </si>
  <si>
    <t>421.210</t>
  </si>
  <si>
    <t>Ацеид-плиты</t>
  </si>
  <si>
    <t>Замок стальной просечной</t>
  </si>
  <si>
    <t>Противопожарное оборудование</t>
  </si>
  <si>
    <t>423.150</t>
  </si>
  <si>
    <t>Базальтовые плиты</t>
  </si>
  <si>
    <t>Резинотехнические изделия и асбесто-технические изделия</t>
  </si>
  <si>
    <t>409.350</t>
  </si>
  <si>
    <t>Полиэтиленовая пленка</t>
  </si>
  <si>
    <t>Рекламная продукция</t>
  </si>
  <si>
    <t>502.290</t>
  </si>
  <si>
    <t>Башенные краны</t>
  </si>
  <si>
    <t>Клейкая лента (Скотч)</t>
  </si>
  <si>
    <t>Сантехнические изделия</t>
  </si>
  <si>
    <t>407.120</t>
  </si>
  <si>
    <t>Бензин автомобильный</t>
  </si>
  <si>
    <t>Защитный торцевой круг полимерный (монолитный)</t>
  </si>
  <si>
    <t>Спецодежда и СИЗ</t>
  </si>
  <si>
    <t>412.190</t>
  </si>
  <si>
    <t>Бихромат натрия</t>
  </si>
  <si>
    <t>Лист моно</t>
  </si>
  <si>
    <t>Средства электроники, связи и ВТ</t>
  </si>
  <si>
    <t>513.450</t>
  </si>
  <si>
    <t>Блок питания</t>
  </si>
  <si>
    <t>Лист оцинкованный упаковочный</t>
  </si>
  <si>
    <t>Стеллажи</t>
  </si>
  <si>
    <t>421.160</t>
  </si>
  <si>
    <t>Блоки дверные, оконные</t>
  </si>
  <si>
    <t>Уголок оцинкованный упаковочный</t>
  </si>
  <si>
    <t>Стройматериалы</t>
  </si>
  <si>
    <t>204.110</t>
  </si>
  <si>
    <t>Втулка упаковочная</t>
  </si>
  <si>
    <t>406.130</t>
  </si>
  <si>
    <t>Бронзовый прокат</t>
  </si>
  <si>
    <t>Рамы упаковочные</t>
  </si>
  <si>
    <t>Теплоизоляционные материалы</t>
  </si>
  <si>
    <t>420.110</t>
  </si>
  <si>
    <t>Бумага Комус</t>
  </si>
  <si>
    <t>Поддоны упаковочные</t>
  </si>
  <si>
    <t>Технические ткани и мягкий инвентарь</t>
  </si>
  <si>
    <t>420.150</t>
  </si>
  <si>
    <t>Бумага оберточная и упаковочная</t>
  </si>
  <si>
    <t>Технологическое и сменное  металлургическое оборудование</t>
  </si>
  <si>
    <t>420.140</t>
  </si>
  <si>
    <t>Бумага писчая</t>
  </si>
  <si>
    <t>Технологическое оборудование общеаводское</t>
  </si>
  <si>
    <t>431.180</t>
  </si>
  <si>
    <t>Бытовая техника. Медицинское оборудование</t>
  </si>
  <si>
    <t>Технологическое оборудование химическое</t>
  </si>
  <si>
    <t>511.140</t>
  </si>
  <si>
    <t>Вагоны</t>
  </si>
  <si>
    <t>Транспорт</t>
  </si>
  <si>
    <t>501.220</t>
  </si>
  <si>
    <t>Валки х/п стальные опорные</t>
  </si>
  <si>
    <t>Трубопроводная арматура</t>
  </si>
  <si>
    <t>501.210</t>
  </si>
  <si>
    <t>Валки х/п стальные рабочие</t>
  </si>
  <si>
    <t>501.190</t>
  </si>
  <si>
    <t>Валы</t>
  </si>
  <si>
    <t>Закупаемые услуги</t>
  </si>
  <si>
    <t>Услуги по ремонту технологического оборудования</t>
  </si>
  <si>
    <t>Услуги по ремонту общезаводского оборудования</t>
  </si>
  <si>
    <t>510.110</t>
  </si>
  <si>
    <t>Вводные устройства</t>
  </si>
  <si>
    <t>Услуги по ремонту и обслуживанию технологического оборудования. АТТТ</t>
  </si>
  <si>
    <t>430.110</t>
  </si>
  <si>
    <t>Вентиляторы (МБП)</t>
  </si>
  <si>
    <t>Услуги прочие</t>
  </si>
  <si>
    <t>504.240</t>
  </si>
  <si>
    <t>Вентиляторы (Энергооборудование)</t>
  </si>
  <si>
    <t>Химматериалы и инвентарь</t>
  </si>
  <si>
    <t>512.110</t>
  </si>
  <si>
    <t>Весовое оборудование</t>
  </si>
  <si>
    <t>Хозтовары,культтовары</t>
  </si>
  <si>
    <t>513.470</t>
  </si>
  <si>
    <t>Видеокарта</t>
  </si>
  <si>
    <t>Услуги по ремонту и обслуживанию технологического оборудования. Азотная станция</t>
  </si>
  <si>
    <t>Цветной прокат и изделия</t>
  </si>
  <si>
    <t>409.190</t>
  </si>
  <si>
    <t>Вилочные погрузчики</t>
  </si>
  <si>
    <t>Услуги по ремонту и обслуживанию технологического оборудования. Водородная станция</t>
  </si>
  <si>
    <t>Черные металлы</t>
  </si>
  <si>
    <t>405.140</t>
  </si>
  <si>
    <t>Винты, болты, гайки, шайбы</t>
  </si>
  <si>
    <t>Услуги по ремонту и обслуживанию технологического оборудования. Компрессорная станция</t>
  </si>
  <si>
    <t>Электро-изоляц. материалы</t>
  </si>
  <si>
    <t>504.250</t>
  </si>
  <si>
    <t xml:space="preserve">Воздуховоды </t>
  </si>
  <si>
    <t>Услуги по ремонту и обслуживанию технологического оборудования. Парогенераторная</t>
  </si>
  <si>
    <t>Электротехническое оборудование</t>
  </si>
  <si>
    <t>503.130</t>
  </si>
  <si>
    <t>Воздуходувки для вагранок</t>
  </si>
  <si>
    <t>511.250</t>
  </si>
  <si>
    <t>Воздухораспределители, воздухозамедлители</t>
  </si>
  <si>
    <t>Услуги по ремонту и обслуживанию технологического оборудования. ОВиК</t>
  </si>
  <si>
    <t>503.160</t>
  </si>
  <si>
    <t>Воздухосборники</t>
  </si>
  <si>
    <t>Услуги по ремонту и обслуживанию технологического оборудования. Газораспределительное и газоиспользующеее оборудования</t>
  </si>
  <si>
    <t>414.120</t>
  </si>
  <si>
    <t>Волокнистые</t>
  </si>
  <si>
    <t>Услуги по ремонту и обслуживанию технологического оборудования. Насосное оборудование</t>
  </si>
  <si>
    <t>406.170</t>
  </si>
  <si>
    <t>Вольфрамовый прокат</t>
  </si>
  <si>
    <t>Услуги по ремонту и обслуживанию технологического оборудования. Котельное оборудование</t>
  </si>
  <si>
    <t>502.500</t>
  </si>
  <si>
    <t>Ворота секционные подъемные</t>
  </si>
  <si>
    <t>Услуги по ремонту и обслуживанию технологического оборудования. Противопожарное оборудование</t>
  </si>
  <si>
    <t>104.220</t>
  </si>
  <si>
    <t>508.250</t>
  </si>
  <si>
    <t>Втулки шаровые, линейные направляющие</t>
  </si>
  <si>
    <t>Услуги по ремонту и обслуживанию технологического оборудования. Электродвигатели</t>
  </si>
  <si>
    <t>510.120</t>
  </si>
  <si>
    <t>Выключатели и переключатели</t>
  </si>
  <si>
    <t>Услуги по ремонту и обслуживанию технологического оборудования. Сварочные аппараты</t>
  </si>
  <si>
    <t>421.200</t>
  </si>
  <si>
    <t>Вышки, лестницы, стремянки</t>
  </si>
  <si>
    <t>Услуги по ремонту и обслуживанию технологического оборудования. Трансформаторы</t>
  </si>
  <si>
    <t>512.120</t>
  </si>
  <si>
    <t>Газоаналитическое оборудование</t>
  </si>
  <si>
    <t>419.180</t>
  </si>
  <si>
    <t>Газозащитные аппараты</t>
  </si>
  <si>
    <t>408.240</t>
  </si>
  <si>
    <t>Газосварочный, газорежущий  инструмент переносной, включая аппаратуру</t>
  </si>
  <si>
    <t>Услуги по ремонту и обслуживанию общезаводского оборудования. Оргтехника</t>
  </si>
  <si>
    <t>412.250</t>
  </si>
  <si>
    <t>Газы</t>
  </si>
  <si>
    <t>Услуги по ремонту и обслуживанию общезаводского оборудованияя. Лифт</t>
  </si>
  <si>
    <t>502.430</t>
  </si>
  <si>
    <t>Гаражное оборудование</t>
  </si>
  <si>
    <t>Услуги по ремонту и обслуживанию общезаводского оборудования. Краны</t>
  </si>
  <si>
    <t>405.150</t>
  </si>
  <si>
    <t>Гвозди, шурупы, дюбели</t>
  </si>
  <si>
    <t>Услуги по ремонту и обслуживанию общезаводского оборудования. Транспорт</t>
  </si>
  <si>
    <t>510.130</t>
  </si>
  <si>
    <t>Генераторы</t>
  </si>
  <si>
    <t>Услуги по ремонту и обслуживанию общезаводского оборудования. Сетевое оборудование</t>
  </si>
  <si>
    <t>411.180</t>
  </si>
  <si>
    <t>Герметики.</t>
  </si>
  <si>
    <t>302.170</t>
  </si>
  <si>
    <t>408.150</t>
  </si>
  <si>
    <t>Гидравлический инструмент</t>
  </si>
  <si>
    <t>509.160</t>
  </si>
  <si>
    <t>Гидранты</t>
  </si>
  <si>
    <t>506.120</t>
  </si>
  <si>
    <t>Гидроаккумулятор</t>
  </si>
  <si>
    <t>506.160</t>
  </si>
  <si>
    <t>Гидроаппаратура</t>
  </si>
  <si>
    <t>506.130</t>
  </si>
  <si>
    <t>Гидроинструмент</t>
  </si>
  <si>
    <t>506.140</t>
  </si>
  <si>
    <t>Гидрораспределители</t>
  </si>
  <si>
    <t>Услуги по обучению, повышению квалификации и мотивации персонала</t>
  </si>
  <si>
    <t>506.170</t>
  </si>
  <si>
    <t>Гидросбив</t>
  </si>
  <si>
    <t>506.150</t>
  </si>
  <si>
    <t>Гидроцилиндры</t>
  </si>
  <si>
    <t>424.210</t>
  </si>
  <si>
    <t>Гипсоволокнистая плита</t>
  </si>
  <si>
    <t>Услуги по благоустройству</t>
  </si>
  <si>
    <t>424.200</t>
  </si>
  <si>
    <t xml:space="preserve">Услуги логистические </t>
  </si>
  <si>
    <t>504.280</t>
  </si>
  <si>
    <t>Глушители</t>
  </si>
  <si>
    <t>412.110</t>
  </si>
  <si>
    <t>Государственные стандартные образцы(химия)</t>
  </si>
  <si>
    <t>504.290</t>
  </si>
  <si>
    <t xml:space="preserve">Градирни </t>
  </si>
  <si>
    <t>513.210</t>
  </si>
  <si>
    <t>Громкоговорящая, диспетчерская связь</t>
  </si>
  <si>
    <t>Услуги по сертификации, верификации и аккредитации</t>
  </si>
  <si>
    <t>409.110</t>
  </si>
  <si>
    <t>502.160</t>
  </si>
  <si>
    <t>Грузозахватные приспособления</t>
  </si>
  <si>
    <t>102.600</t>
  </si>
  <si>
    <t>407.390</t>
  </si>
  <si>
    <t>Густая смазка для подшипников роликов прокатных станов (водостойкая, высокотемпературная)</t>
  </si>
  <si>
    <t>510.140</t>
  </si>
  <si>
    <t>Датчики (Электротехническое оборудование)</t>
  </si>
  <si>
    <t>512.130</t>
  </si>
  <si>
    <t>Датчики (КИП)</t>
  </si>
  <si>
    <t>511.230</t>
  </si>
  <si>
    <t>Датчики тормозные</t>
  </si>
  <si>
    <t>424.240</t>
  </si>
  <si>
    <t>ДВП</t>
  </si>
  <si>
    <t>414.230</t>
  </si>
  <si>
    <t>Деревья,кустарники</t>
  </si>
  <si>
    <t>Услуги СМР и разработка проектов</t>
  </si>
  <si>
    <t>512.140</t>
  </si>
  <si>
    <t>Диафрагмы,фланцы</t>
  </si>
  <si>
    <t>411.340</t>
  </si>
  <si>
    <t>Дибутилфталат.</t>
  </si>
  <si>
    <t>511.190</t>
  </si>
  <si>
    <t>Дизели</t>
  </si>
  <si>
    <t>411.430</t>
  </si>
  <si>
    <t>Дисперсия ПВА.</t>
  </si>
  <si>
    <t>501.110</t>
  </si>
  <si>
    <t>Документация</t>
  </si>
  <si>
    <t>Услуги министерств и ведомств</t>
  </si>
  <si>
    <t>513.120</t>
  </si>
  <si>
    <t>Документация , программы для систем связи</t>
  </si>
  <si>
    <t>Услуги по техническому обслуживанию и поддержке. АСКУЭ и АСТУЭ</t>
  </si>
  <si>
    <t>512.150</t>
  </si>
  <si>
    <t>Документация,программы</t>
  </si>
  <si>
    <t>502.350</t>
  </si>
  <si>
    <t>Долота</t>
  </si>
  <si>
    <t>Услуги по техническоей поддержке программного обеспечения</t>
  </si>
  <si>
    <t>502.360</t>
  </si>
  <si>
    <t>Домкраты</t>
  </si>
  <si>
    <t>405.300</t>
  </si>
  <si>
    <t>Дробь</t>
  </si>
  <si>
    <t>506.180</t>
  </si>
  <si>
    <t>Дроссели (Гидросмазочное и насосное оборудование)</t>
  </si>
  <si>
    <t>507.150</t>
  </si>
  <si>
    <t>Дроссели (Пневматическое оборудование)</t>
  </si>
  <si>
    <t>424.230</t>
  </si>
  <si>
    <t>ДСП</t>
  </si>
  <si>
    <t>Лесоматериалы. Пиломатериалы</t>
  </si>
  <si>
    <t>511.130</t>
  </si>
  <si>
    <t>Думпкары</t>
  </si>
  <si>
    <t>Лесоматериалы. Шпала деревянная, брус переводной</t>
  </si>
  <si>
    <t>504.300</t>
  </si>
  <si>
    <t>Дымососы</t>
  </si>
  <si>
    <t>421.110</t>
  </si>
  <si>
    <t>Ж/Б изделия, бетонные изд.</t>
  </si>
  <si>
    <t>Отходы металлические</t>
  </si>
  <si>
    <t>422.110</t>
  </si>
  <si>
    <t>Отходы неметаллические</t>
  </si>
  <si>
    <t>412.150</t>
  </si>
  <si>
    <t>Железный купорос</t>
  </si>
  <si>
    <t>Лом черных металлов</t>
  </si>
  <si>
    <t>513.420</t>
  </si>
  <si>
    <t>Жёсткий диск</t>
  </si>
  <si>
    <t>Лом цветных металлов</t>
  </si>
  <si>
    <t>407.370</t>
  </si>
  <si>
    <t>Жидкости гидравлические</t>
  </si>
  <si>
    <t>407.350</t>
  </si>
  <si>
    <t>Жидкости огнестойкие.</t>
  </si>
  <si>
    <t>Пробы(образцы).Сырье</t>
  </si>
  <si>
    <t>103.190</t>
  </si>
  <si>
    <t>Пробы(образцы).Основные материалы</t>
  </si>
  <si>
    <t>505.140</t>
  </si>
  <si>
    <t>Задвижки и затворы</t>
  </si>
  <si>
    <t>Пробы(образцы).Вспомогательные материалы</t>
  </si>
  <si>
    <t>407.410</t>
  </si>
  <si>
    <t>Закалочное масло</t>
  </si>
  <si>
    <t>Пробы(образцы).Реквизиты упаковки</t>
  </si>
  <si>
    <t>405.160</t>
  </si>
  <si>
    <t>Заклепки</t>
  </si>
  <si>
    <t>Пробы (образцы). Готовая продукция</t>
  </si>
  <si>
    <t>104.140</t>
  </si>
  <si>
    <t>408.230</t>
  </si>
  <si>
    <t>Запасные части к электро-бензоинструмент</t>
  </si>
  <si>
    <t>Черные металлы. Рельсы и рельсовые крепления</t>
  </si>
  <si>
    <t>408.300</t>
  </si>
  <si>
    <t>Запасные части универсальные</t>
  </si>
  <si>
    <t>Черные металлы. Металлопрокат</t>
  </si>
  <si>
    <t>409.270</t>
  </si>
  <si>
    <t>Запчасти автобусов</t>
  </si>
  <si>
    <t>Черные металлы. Трубы</t>
  </si>
  <si>
    <t>409.300</t>
  </si>
  <si>
    <t>Запчасти вагонов и автосцепных устройств</t>
  </si>
  <si>
    <t>Черные металлы. Детали и элементы трубопровода</t>
  </si>
  <si>
    <t>409.260</t>
  </si>
  <si>
    <t>Запчасти грузовых автомобилей</t>
  </si>
  <si>
    <t>Черные металлы. Баллоны для сжатых газов</t>
  </si>
  <si>
    <t>409.240</t>
  </si>
  <si>
    <t>Запчасти для легковых автомобилей</t>
  </si>
  <si>
    <t>Черные металлы. Конструкции готовые</t>
  </si>
  <si>
    <t>502.300</t>
  </si>
  <si>
    <t>Запчасти к башенным кранам.</t>
  </si>
  <si>
    <t>Черные металлы. Изделия по чертежу</t>
  </si>
  <si>
    <t>502.150</t>
  </si>
  <si>
    <t>Запчасти к кранам</t>
  </si>
  <si>
    <t>502.380</t>
  </si>
  <si>
    <t>Запчасти к реверсивному стану</t>
  </si>
  <si>
    <t xml:space="preserve">Стропы </t>
  </si>
  <si>
    <t>409.250</t>
  </si>
  <si>
    <t>Запчасти легковых автомобилей</t>
  </si>
  <si>
    <t>Электроды</t>
  </si>
  <si>
    <t>409.290</t>
  </si>
  <si>
    <t>Запчасти погрузчиков</t>
  </si>
  <si>
    <t>409.280</t>
  </si>
  <si>
    <t>Запчасти спецавтотехники</t>
  </si>
  <si>
    <t>409.310</t>
  </si>
  <si>
    <t>Запчасти транспорта железнодорожного и путевой техники</t>
  </si>
  <si>
    <t>505.150</t>
  </si>
  <si>
    <t>Заслонки</t>
  </si>
  <si>
    <t>505.160</t>
  </si>
  <si>
    <t>Затворы</t>
  </si>
  <si>
    <t>Канаты, зажимы канатные</t>
  </si>
  <si>
    <t>407.300</t>
  </si>
  <si>
    <t>Защитные водовытесняющие составы.</t>
  </si>
  <si>
    <t>Крепеж</t>
  </si>
  <si>
    <t>104.180</t>
  </si>
  <si>
    <t>Лента нихромовая</t>
  </si>
  <si>
    <t>429.120</t>
  </si>
  <si>
    <t>Зеркала бытовые(офисные)</t>
  </si>
  <si>
    <t>Проволока</t>
  </si>
  <si>
    <t>429.110</t>
  </si>
  <si>
    <t>Зеркала обзорные</t>
  </si>
  <si>
    <t>Сетка стальная</t>
  </si>
  <si>
    <t>409.360</t>
  </si>
  <si>
    <t>Знаки дорожные</t>
  </si>
  <si>
    <t>Фибра</t>
  </si>
  <si>
    <t>508.150</t>
  </si>
  <si>
    <t>Игольчатые</t>
  </si>
  <si>
    <t>Стопорные кольца</t>
  </si>
  <si>
    <t>508.230</t>
  </si>
  <si>
    <t>Игольчатые цилиндрические</t>
  </si>
  <si>
    <t xml:space="preserve">Флюсы </t>
  </si>
  <si>
    <t>425.110</t>
  </si>
  <si>
    <t>Изделия для отопления. Радиаторы</t>
  </si>
  <si>
    <t>Цепи, звено</t>
  </si>
  <si>
    <t>421.320</t>
  </si>
  <si>
    <t>Изделия из каменного литья</t>
  </si>
  <si>
    <t>Шплинты</t>
  </si>
  <si>
    <t>414.160</t>
  </si>
  <si>
    <t>Изделия санитарно-гигиенические</t>
  </si>
  <si>
    <t>Штифты, шпильки, шпонки, шканты</t>
  </si>
  <si>
    <t>414.150</t>
  </si>
  <si>
    <t>Изделия хозяйственно-бытовые</t>
  </si>
  <si>
    <t>Мелющие тела</t>
  </si>
  <si>
    <t>408.260</t>
  </si>
  <si>
    <t>Измерительный инструмент</t>
  </si>
  <si>
    <t>Порошок железный</t>
  </si>
  <si>
    <t>510.150</t>
  </si>
  <si>
    <t>Изоляторы</t>
  </si>
  <si>
    <t>418.120</t>
  </si>
  <si>
    <t>Изоляторы полимерные</t>
  </si>
  <si>
    <t>410.240</t>
  </si>
  <si>
    <t>Изоляция железнодорожных путей</t>
  </si>
  <si>
    <t>Латунный прокат</t>
  </si>
  <si>
    <t>414.240</t>
  </si>
  <si>
    <t>Инвентарь спортивный и принадлежности</t>
  </si>
  <si>
    <t>414.170</t>
  </si>
  <si>
    <t>Инвентарь хозяйственный</t>
  </si>
  <si>
    <t>510.160</t>
  </si>
  <si>
    <t>Инверторы</t>
  </si>
  <si>
    <t>Свинцовый прокат</t>
  </si>
  <si>
    <t>103.120</t>
  </si>
  <si>
    <t>Цинковый прокат</t>
  </si>
  <si>
    <t>103.110</t>
  </si>
  <si>
    <t>Титановый прокат</t>
  </si>
  <si>
    <t>412.310</t>
  </si>
  <si>
    <t>Индикаторы лабораторные</t>
  </si>
  <si>
    <t>421.120</t>
  </si>
  <si>
    <t>Инертные материалы</t>
  </si>
  <si>
    <t>Медноникилиевый прокат</t>
  </si>
  <si>
    <t>408.250</t>
  </si>
  <si>
    <t>Инструмент вальцовочный</t>
  </si>
  <si>
    <t xml:space="preserve"> Трубы</t>
  </si>
  <si>
    <t>408.290</t>
  </si>
  <si>
    <t>Инструмент покрасочный</t>
  </si>
  <si>
    <t>510.170</t>
  </si>
  <si>
    <t>Инструмент путевой</t>
  </si>
  <si>
    <t>Топливо дизельное</t>
  </si>
  <si>
    <t>408.280</t>
  </si>
  <si>
    <t xml:space="preserve">Инструмент упаковочный. </t>
  </si>
  <si>
    <t>408.270</t>
  </si>
  <si>
    <t>Инструменты для отделочных строительных работ.</t>
  </si>
  <si>
    <t>Масла моторные</t>
  </si>
  <si>
    <t>512.160</t>
  </si>
  <si>
    <t>Исполнительные механизмы, пускатели</t>
  </si>
  <si>
    <t>Масла турбинные</t>
  </si>
  <si>
    <t>513.350</t>
  </si>
  <si>
    <t>Источники бесперебойного питания и комплектующие</t>
  </si>
  <si>
    <t>Масла трансформаторные</t>
  </si>
  <si>
    <t>512.170</t>
  </si>
  <si>
    <t>Источники питания КИП</t>
  </si>
  <si>
    <t>Масла компрессорные</t>
  </si>
  <si>
    <t>512.180</t>
  </si>
  <si>
    <t>Источники радионуклидные, гамма-излучения</t>
  </si>
  <si>
    <t>Масла вакуумные.</t>
  </si>
  <si>
    <t>510.180</t>
  </si>
  <si>
    <t>Кабели</t>
  </si>
  <si>
    <t>Масла индустриальные.</t>
  </si>
  <si>
    <t>513.150</t>
  </si>
  <si>
    <t>Кабельная продукция</t>
  </si>
  <si>
    <t>Масла для прокатных станов.</t>
  </si>
  <si>
    <t>410.180</t>
  </si>
  <si>
    <t>Канаты неметаллические</t>
  </si>
  <si>
    <t>Масла трансмиссионные.</t>
  </si>
  <si>
    <t>405.170</t>
  </si>
  <si>
    <t>Масла гидравлические.</t>
  </si>
  <si>
    <t>411.260</t>
  </si>
  <si>
    <t>Канифоль.</t>
  </si>
  <si>
    <t>Масла для гидромеханических передач.</t>
  </si>
  <si>
    <t>420.180</t>
  </si>
  <si>
    <t>Канцтовары</t>
  </si>
  <si>
    <t>Масла осевые.</t>
  </si>
  <si>
    <t>420.160</t>
  </si>
  <si>
    <t>Картон</t>
  </si>
  <si>
    <t>Масла консервационные.</t>
  </si>
  <si>
    <t>513.520</t>
  </si>
  <si>
    <t>Картриджи для  принтеров CANON</t>
  </si>
  <si>
    <t>Смазочно-охлаждающие жидкости (СОЖ)</t>
  </si>
  <si>
    <t>513.510</t>
  </si>
  <si>
    <t>Картриджи для  принтеров EPSON</t>
  </si>
  <si>
    <t>Масла теплоносители.</t>
  </si>
  <si>
    <t>513.500</t>
  </si>
  <si>
    <t>Картриджи для  принтеров HP</t>
  </si>
  <si>
    <t>Смазки антифрикционные.</t>
  </si>
  <si>
    <t>513.530</t>
  </si>
  <si>
    <t>Картриджи для  принтеров XEROX</t>
  </si>
  <si>
    <t>Смазки узкоспециализированные индустриальные.</t>
  </si>
  <si>
    <t>411.130</t>
  </si>
  <si>
    <t>Картриджи для чернил для маркировки металла</t>
  </si>
  <si>
    <t>Смазки пластичные и суспензии для нанесения твердых смазочных покрытий</t>
  </si>
  <si>
    <t>411.410</t>
  </si>
  <si>
    <t>Каучук диметилсилоксановый (СИНЭЛ).</t>
  </si>
  <si>
    <t>421.140</t>
  </si>
  <si>
    <t>Кирпич строительный и отделочный</t>
  </si>
  <si>
    <t>Твердые нефтепродукты.</t>
  </si>
  <si>
    <t>412.140</t>
  </si>
  <si>
    <t>Кислоты</t>
  </si>
  <si>
    <t>Пылисвязующие средства.</t>
  </si>
  <si>
    <t>411.370</t>
  </si>
  <si>
    <t>Кисти малярные, валики и др.</t>
  </si>
  <si>
    <t>Нефтяные растворители,нефраз,уайтспирит,керосины.</t>
  </si>
  <si>
    <t>505.170</t>
  </si>
  <si>
    <t>Клапана</t>
  </si>
  <si>
    <t>Пенообразователи.</t>
  </si>
  <si>
    <t>506.190</t>
  </si>
  <si>
    <t>Клапаны (Гидросмазочное и насосное оборудование)</t>
  </si>
  <si>
    <t>507.160</t>
  </si>
  <si>
    <t>Клапаны (Пневматическое оборудование)</t>
  </si>
  <si>
    <t>Масла растительные.</t>
  </si>
  <si>
    <t>504.310</t>
  </si>
  <si>
    <t>Клапаны (Энергооборудование)</t>
  </si>
  <si>
    <t>502.180</t>
  </si>
  <si>
    <t>Клапаны и горелки</t>
  </si>
  <si>
    <t>509.190</t>
  </si>
  <si>
    <t>Клапаны противопожарные</t>
  </si>
  <si>
    <t>510.190</t>
  </si>
  <si>
    <t>Клеемные коробки и ящики</t>
  </si>
  <si>
    <t>Мазутная продукция</t>
  </si>
  <si>
    <t>410.140</t>
  </si>
  <si>
    <t>Клеи, герметики</t>
  </si>
  <si>
    <t>412.240</t>
  </si>
  <si>
    <t>Клеи,герметики, смолы, отвердители</t>
  </si>
  <si>
    <t>Масла регенерированные.</t>
  </si>
  <si>
    <t>411.280</t>
  </si>
  <si>
    <t>Клеи.</t>
  </si>
  <si>
    <t>Печное топливо</t>
  </si>
  <si>
    <t>104.170</t>
  </si>
  <si>
    <t>Масло отработанное</t>
  </si>
  <si>
    <t>504.130</t>
  </si>
  <si>
    <t>Климатическое оборудование</t>
  </si>
  <si>
    <t>411.120</t>
  </si>
  <si>
    <t>Ручной инструмент и наборы</t>
  </si>
  <si>
    <t>411.420</t>
  </si>
  <si>
    <t>Колер.</t>
  </si>
  <si>
    <t>Столярный инструмент</t>
  </si>
  <si>
    <t>502.470</t>
  </si>
  <si>
    <t>Колеса крановые</t>
  </si>
  <si>
    <t>Слесарно-монтажный инструмент</t>
  </si>
  <si>
    <t>409.320</t>
  </si>
  <si>
    <t>Колодки тормозные для железнодорожного транспорта</t>
  </si>
  <si>
    <t>Пневматический инструмент</t>
  </si>
  <si>
    <t>502.490</t>
  </si>
  <si>
    <t>Коммунальное оборудование</t>
  </si>
  <si>
    <t>510.200</t>
  </si>
  <si>
    <t>Коммутаторы</t>
  </si>
  <si>
    <t>Пило-ножевая продукция</t>
  </si>
  <si>
    <t>503.170</t>
  </si>
  <si>
    <t>Компенсаторы сильфонные</t>
  </si>
  <si>
    <t>Режущий инструмент</t>
  </si>
  <si>
    <t>513.260</t>
  </si>
  <si>
    <t>Комплексные мультимедийные системы</t>
  </si>
  <si>
    <t>Твердосплавный инструмент</t>
  </si>
  <si>
    <t>508.240</t>
  </si>
  <si>
    <t>Комплектующие и з\ч подшипников</t>
  </si>
  <si>
    <t>502.390</t>
  </si>
  <si>
    <t>Комплектующие и заготовки для штампов</t>
  </si>
  <si>
    <t>512.190</t>
  </si>
  <si>
    <t>Комплектующие и запчасти общие</t>
  </si>
  <si>
    <t>Шлиф.шкурка/паста</t>
  </si>
  <si>
    <t>501.120</t>
  </si>
  <si>
    <t>Комплектующие и расходные материалы  АТТТ</t>
  </si>
  <si>
    <t>Электро-бензоинструмент</t>
  </si>
  <si>
    <t>501.140</t>
  </si>
  <si>
    <t>Комплектующие и расходные материалы АНГЦ</t>
  </si>
  <si>
    <t>501.150</t>
  </si>
  <si>
    <t>Комплектующие и расходные материалы АПП</t>
  </si>
  <si>
    <t>501.160</t>
  </si>
  <si>
    <t>Комплектующие и расходные материалы общие (Технологическое и сменное  металлургическое оборудование)</t>
  </si>
  <si>
    <t>506.320</t>
  </si>
  <si>
    <t>Комплектующие и расходные материалы общие (Гидросмазочное и насосное оборудование)</t>
  </si>
  <si>
    <t>501.130</t>
  </si>
  <si>
    <t>Комплектующие и расходные материалы РСХП</t>
  </si>
  <si>
    <t>502.140</t>
  </si>
  <si>
    <t>Комплектующие кабин кранов</t>
  </si>
  <si>
    <t>509.120</t>
  </si>
  <si>
    <t>Комплектующие,запчасти к противопож.оборуд.</t>
  </si>
  <si>
    <t>411.330</t>
  </si>
  <si>
    <t>Композиция антикоррозийная.</t>
  </si>
  <si>
    <t>506.260</t>
  </si>
  <si>
    <t>506.250</t>
  </si>
  <si>
    <t>Компрессоры (Гидросмазочное и насосное оборудование)</t>
  </si>
  <si>
    <t>511.200</t>
  </si>
  <si>
    <t>Компрессоры (Железнодорожное оборудование)</t>
  </si>
  <si>
    <t>504.320</t>
  </si>
  <si>
    <t>Компрессоры (Энергооборудование)</t>
  </si>
  <si>
    <t>429.140</t>
  </si>
  <si>
    <t>Комус</t>
  </si>
  <si>
    <t>Спецавтотехника(погрузчики,грейдеры,экскаваторы)</t>
  </si>
  <si>
    <t>502.120</t>
  </si>
  <si>
    <t>Конвейеры</t>
  </si>
  <si>
    <t>Электротележки</t>
  </si>
  <si>
    <t>505.180</t>
  </si>
  <si>
    <t>Конденсатоотводчики</t>
  </si>
  <si>
    <t>Транспорт железнодорожный и путевая техника</t>
  </si>
  <si>
    <t>503.120</t>
  </si>
  <si>
    <t>Конденсаторы химические</t>
  </si>
  <si>
    <t>Тракторы, бульдозеры</t>
  </si>
  <si>
    <t>504.170</t>
  </si>
  <si>
    <t>Кондиционеры и холодильные машины</t>
  </si>
  <si>
    <t>Строительно-отделочные машины</t>
  </si>
  <si>
    <t>412.160</t>
  </si>
  <si>
    <t>Контакт КУПР</t>
  </si>
  <si>
    <t>510.210</t>
  </si>
  <si>
    <t>Контакторы и реле</t>
  </si>
  <si>
    <t>507.110</t>
  </si>
  <si>
    <t>Контрольно-измерительные приборы</t>
  </si>
  <si>
    <t>Прицеп</t>
  </si>
  <si>
    <t>412.290</t>
  </si>
  <si>
    <t>Концентрат датолитовый</t>
  </si>
  <si>
    <t>Шины</t>
  </si>
  <si>
    <t>512.200</t>
  </si>
  <si>
    <t>Корректоры газов</t>
  </si>
  <si>
    <t>Электрооборудование автотехники</t>
  </si>
  <si>
    <t>504.140</t>
  </si>
  <si>
    <t xml:space="preserve">Котельное оборудование </t>
  </si>
  <si>
    <t>504.150</t>
  </si>
  <si>
    <t>Котельное оборудование вспомогательное</t>
  </si>
  <si>
    <t>504.360</t>
  </si>
  <si>
    <t>Котлы</t>
  </si>
  <si>
    <t>502.130</t>
  </si>
  <si>
    <t>Кран-балки</t>
  </si>
  <si>
    <t>502.440</t>
  </si>
  <si>
    <t>Краны (Технологическое оборудование общеаводское)</t>
  </si>
  <si>
    <t>505.190</t>
  </si>
  <si>
    <t>Краны (Трубопроводная арматура)</t>
  </si>
  <si>
    <t>511.210</t>
  </si>
  <si>
    <t>Краны управления тепловозов,электровозов</t>
  </si>
  <si>
    <t>411.490</t>
  </si>
  <si>
    <t>Краска водоэмульсионная.</t>
  </si>
  <si>
    <t>411.230</t>
  </si>
  <si>
    <t>Краска для маркировки электродов</t>
  </si>
  <si>
    <t>411.240</t>
  </si>
  <si>
    <t>Краска по ржавчине</t>
  </si>
  <si>
    <t>Навесное оборудование для спецтехники</t>
  </si>
  <si>
    <t>411.210</t>
  </si>
  <si>
    <t>Краска порошковая</t>
  </si>
  <si>
    <t>405.180</t>
  </si>
  <si>
    <t>505.200</t>
  </si>
  <si>
    <t>Крепеж трубопроводный</t>
  </si>
  <si>
    <t>104.110</t>
  </si>
  <si>
    <t>504.160</t>
  </si>
  <si>
    <t>Криогенное и холодильное оборудование</t>
  </si>
  <si>
    <t>Манжеты,сальники,кольца</t>
  </si>
  <si>
    <t>421.230</t>
  </si>
  <si>
    <t>Кровля</t>
  </si>
  <si>
    <t>Ленты конвейерные</t>
  </si>
  <si>
    <t>502.460</t>
  </si>
  <si>
    <t>Крюки</t>
  </si>
  <si>
    <t>Соединения конвейерных лент</t>
  </si>
  <si>
    <t>414.110</t>
  </si>
  <si>
    <t>Культтовары</t>
  </si>
  <si>
    <t>412.360</t>
  </si>
  <si>
    <t>Лабораторная посуда и инвентарь</t>
  </si>
  <si>
    <t>Металлорукава</t>
  </si>
  <si>
    <t>512.210</t>
  </si>
  <si>
    <t>Лабораторное оборудование</t>
  </si>
  <si>
    <t>Ремни</t>
  </si>
  <si>
    <t>513.540</t>
  </si>
  <si>
    <t>Лазерный диск</t>
  </si>
  <si>
    <t>Шнуры</t>
  </si>
  <si>
    <t>411.360</t>
  </si>
  <si>
    <t>Лаки</t>
  </si>
  <si>
    <t>406.110</t>
  </si>
  <si>
    <t>Трубки</t>
  </si>
  <si>
    <t>502.270</t>
  </si>
  <si>
    <t>Лебедки ручные</t>
  </si>
  <si>
    <t>Шланги</t>
  </si>
  <si>
    <t>502.280</t>
  </si>
  <si>
    <t>Лебедки электрические</t>
  </si>
  <si>
    <t>Резина сырая</t>
  </si>
  <si>
    <t>409.120</t>
  </si>
  <si>
    <t>Пробка прокладочная</t>
  </si>
  <si>
    <t>405.190</t>
  </si>
  <si>
    <t>Технические пластины и ковры диэлектрические</t>
  </si>
  <si>
    <t>104.130</t>
  </si>
  <si>
    <t>104.150</t>
  </si>
  <si>
    <t>420.120</t>
  </si>
  <si>
    <t>Лента, диски диаграммные.</t>
  </si>
  <si>
    <t>410.320</t>
  </si>
  <si>
    <t>Ленты асбестовые</t>
  </si>
  <si>
    <t>410.120</t>
  </si>
  <si>
    <t>432.130</t>
  </si>
  <si>
    <t>Лесоматериалы б/у</t>
  </si>
  <si>
    <t>401.110</t>
  </si>
  <si>
    <t>Паронит</t>
  </si>
  <si>
    <t>401.120</t>
  </si>
  <si>
    <t>Набивка</t>
  </si>
  <si>
    <t>424.260</t>
  </si>
  <si>
    <t>Лигнофоль</t>
  </si>
  <si>
    <t>424.170</t>
  </si>
  <si>
    <t>Линолеум</t>
  </si>
  <si>
    <t>РТИ и АТИ.Резиновые детали трубопровода (отводы,переходники,тройники)</t>
  </si>
  <si>
    <t>104.190</t>
  </si>
  <si>
    <t>104.200</t>
  </si>
  <si>
    <t>411.400</t>
  </si>
  <si>
    <t>ЛКМ с элементами ПЭПа</t>
  </si>
  <si>
    <t>402.140</t>
  </si>
  <si>
    <t>402.130</t>
  </si>
  <si>
    <t>427.110</t>
  </si>
  <si>
    <t>Люки канализационные</t>
  </si>
  <si>
    <t>Полимерные лакокрасочные материалы для покрытия стального проката</t>
  </si>
  <si>
    <t>407.400</t>
  </si>
  <si>
    <t>Эмаль ПФ, НЦ, грунтовки.</t>
  </si>
  <si>
    <t>410.110</t>
  </si>
  <si>
    <t>502.370</t>
  </si>
  <si>
    <t>Маркировочные комплексы и комплектующии к ним</t>
  </si>
  <si>
    <t>Растворители.</t>
  </si>
  <si>
    <t>407.170</t>
  </si>
  <si>
    <t>407.210</t>
  </si>
  <si>
    <t>Шеллак сухой.</t>
  </si>
  <si>
    <t>407.220</t>
  </si>
  <si>
    <t>Олифы.</t>
  </si>
  <si>
    <t>407.190</t>
  </si>
  <si>
    <t>407.180</t>
  </si>
  <si>
    <t>Шпатлевки</t>
  </si>
  <si>
    <t>407.160</t>
  </si>
  <si>
    <t>407.240</t>
  </si>
  <si>
    <t>407.130</t>
  </si>
  <si>
    <t>Эмаль аэрозольная</t>
  </si>
  <si>
    <t>407.230</t>
  </si>
  <si>
    <t>407.360</t>
  </si>
  <si>
    <t>Эмаль полупроводящая</t>
  </si>
  <si>
    <t>407.420</t>
  </si>
  <si>
    <t>407.260</t>
  </si>
  <si>
    <t>Химич.стойкие ЛКМ</t>
  </si>
  <si>
    <t>407.200</t>
  </si>
  <si>
    <t>Эмаль эпоксидная для ленты стальной упаковочной.</t>
  </si>
  <si>
    <t>407.150</t>
  </si>
  <si>
    <t>Эмаль алкидно-уретановая.</t>
  </si>
  <si>
    <t>407.140</t>
  </si>
  <si>
    <t>Покрытие антипригарное.</t>
  </si>
  <si>
    <t>103.180</t>
  </si>
  <si>
    <t>407.440</t>
  </si>
  <si>
    <t>103.130</t>
  </si>
  <si>
    <t>Пигменты.</t>
  </si>
  <si>
    <t>411.450</t>
  </si>
  <si>
    <t>Мастика.</t>
  </si>
  <si>
    <t>511.180</t>
  </si>
  <si>
    <t>Машины и инструменты для ремонтных работ</t>
  </si>
  <si>
    <t xml:space="preserve"> Кисти малярные, валики и др.</t>
  </si>
  <si>
    <t>429.190</t>
  </si>
  <si>
    <t>Мебель лабораторная</t>
  </si>
  <si>
    <t>Разбавители для агрегата полимерных покрытий</t>
  </si>
  <si>
    <t>429.170</t>
  </si>
  <si>
    <t>Мебель металлическая</t>
  </si>
  <si>
    <t>Растворители для агрегата полимерных покрытий</t>
  </si>
  <si>
    <t>429.160</t>
  </si>
  <si>
    <t>Мебель нестандартного изготовления</t>
  </si>
  <si>
    <t>429.130</t>
  </si>
  <si>
    <t>Мебель стандартного изготовления.</t>
  </si>
  <si>
    <t>429.150</t>
  </si>
  <si>
    <t>Мебельные гарнитуры</t>
  </si>
  <si>
    <t>415.110</t>
  </si>
  <si>
    <t>406.180</t>
  </si>
  <si>
    <t>Огнестойкие покрытия</t>
  </si>
  <si>
    <t>424.270</t>
  </si>
  <si>
    <t>Мел комковой.</t>
  </si>
  <si>
    <t>405.280</t>
  </si>
  <si>
    <t>Пена монтажная.</t>
  </si>
  <si>
    <t>432.120</t>
  </si>
  <si>
    <t>Металл и металлоконструкции б/у</t>
  </si>
  <si>
    <t>Противопожарные ЛКМ.</t>
  </si>
  <si>
    <t>410.150</t>
  </si>
  <si>
    <t>Пропитка трансформаторов.</t>
  </si>
  <si>
    <t>512.220</t>
  </si>
  <si>
    <t>Метрологические средства калибровки и поверки КИП</t>
  </si>
  <si>
    <t>414.200</t>
  </si>
  <si>
    <t>Мешки хозяйственные</t>
  </si>
  <si>
    <t>Расходные материалы для маркировки слябов ЭСПЦ.</t>
  </si>
  <si>
    <t>423.130</t>
  </si>
  <si>
    <t>Минеральные маты</t>
  </si>
  <si>
    <t>Фильтрующие элементы.</t>
  </si>
  <si>
    <t>423.140</t>
  </si>
  <si>
    <t>Минеральные плиты</t>
  </si>
  <si>
    <t>513.430</t>
  </si>
  <si>
    <t>Модуль флеш-памяти</t>
  </si>
  <si>
    <t>421.300</t>
  </si>
  <si>
    <t>Модульные мобильные конструкции</t>
  </si>
  <si>
    <t>Трубки измерительные</t>
  </si>
  <si>
    <t>412.180</t>
  </si>
  <si>
    <t>Моноэтиленгликоль</t>
  </si>
  <si>
    <t>Технические химматериалы</t>
  </si>
  <si>
    <t>502.110</t>
  </si>
  <si>
    <t>Моталки,запасные части</t>
  </si>
  <si>
    <t>412.410</t>
  </si>
  <si>
    <t>Моющие средства</t>
  </si>
  <si>
    <t>417.130</t>
  </si>
  <si>
    <t>Мягкий инвентарь</t>
  </si>
  <si>
    <t>410.310</t>
  </si>
  <si>
    <t>Растворы для флюсования</t>
  </si>
  <si>
    <t>409.330</t>
  </si>
  <si>
    <t>504.330</t>
  </si>
  <si>
    <t>Нагнетатели</t>
  </si>
  <si>
    <t>512.230</t>
  </si>
  <si>
    <t>Напоромеры, тягонапорометры</t>
  </si>
  <si>
    <t>Сульфоуголь</t>
  </si>
  <si>
    <t>413.130</t>
  </si>
  <si>
    <t>Наружная реклама</t>
  </si>
  <si>
    <t>Натрий едкий</t>
  </si>
  <si>
    <t>506.110</t>
  </si>
  <si>
    <t>Насосные станции, насосы и насосные агрегаты</t>
  </si>
  <si>
    <t>Селитра калиевая.</t>
  </si>
  <si>
    <t>412.210</t>
  </si>
  <si>
    <t>Сульфат натрия</t>
  </si>
  <si>
    <t>419.140</t>
  </si>
  <si>
    <t>Наушники</t>
  </si>
  <si>
    <t>203.110</t>
  </si>
  <si>
    <t>510.220</t>
  </si>
  <si>
    <t>Нестандартное электротехническое шкафное оборудование</t>
  </si>
  <si>
    <t>Спирт</t>
  </si>
  <si>
    <t>407.330</t>
  </si>
  <si>
    <t>Реагенты</t>
  </si>
  <si>
    <t>501.180</t>
  </si>
  <si>
    <t>Ножи</t>
  </si>
  <si>
    <t>Фильтра, бумага фильтровальная</t>
  </si>
  <si>
    <t>502.320</t>
  </si>
  <si>
    <t xml:space="preserve">Ножницы </t>
  </si>
  <si>
    <t>512.240</t>
  </si>
  <si>
    <t>Нормирующие преобразователи</t>
  </si>
  <si>
    <t>Химреактивы для лабораторных исследований</t>
  </si>
  <si>
    <t>513.310</t>
  </si>
  <si>
    <t>Ноутбуки</t>
  </si>
  <si>
    <t>103.140</t>
  </si>
  <si>
    <t>Средства дезинфекции</t>
  </si>
  <si>
    <t>504.340</t>
  </si>
  <si>
    <t>Обогреватели</t>
  </si>
  <si>
    <t>Стандартные титры</t>
  </si>
  <si>
    <t>424.180</t>
  </si>
  <si>
    <t>Обои</t>
  </si>
  <si>
    <t>Фосфотирующие концентраты</t>
  </si>
  <si>
    <t>512.250</t>
  </si>
  <si>
    <t>Оборудование безопасности кранов, ограничители грузоподъемности, анемометры</t>
  </si>
  <si>
    <t>Пеногасители</t>
  </si>
  <si>
    <t>513.400</t>
  </si>
  <si>
    <t>Оборудование беспроводных систем доступа</t>
  </si>
  <si>
    <t>512.260</t>
  </si>
  <si>
    <t>Оборудование вибрационного контроля</t>
  </si>
  <si>
    <t>504.180</t>
  </si>
  <si>
    <t>Оборудование для гражданской обороны</t>
  </si>
  <si>
    <t>Электролиты</t>
  </si>
  <si>
    <t>504.190</t>
  </si>
  <si>
    <t>Оборудование для очистных сооружений</t>
  </si>
  <si>
    <t>Электроизоляционные, уплотнительные материалы</t>
  </si>
  <si>
    <t>513.130</t>
  </si>
  <si>
    <t>Оборудование систем телефонии</t>
  </si>
  <si>
    <t>Пластмассовые изделия, пленки,ткани</t>
  </si>
  <si>
    <t>511.260</t>
  </si>
  <si>
    <t>Оборудование СЦБ</t>
  </si>
  <si>
    <t>512.270</t>
  </si>
  <si>
    <t>Оборудование экспресс анализа стали</t>
  </si>
  <si>
    <t>411.440</t>
  </si>
  <si>
    <t>Полиграфическая продукция</t>
  </si>
  <si>
    <t>509.150</t>
  </si>
  <si>
    <t>Огнетушители порошковые</t>
  </si>
  <si>
    <t>Сувенирная продукция</t>
  </si>
  <si>
    <t>509.220</t>
  </si>
  <si>
    <t>Огнетушители самосрабатываемые</t>
  </si>
  <si>
    <t>509.140</t>
  </si>
  <si>
    <t>Огнетушители углекислотные</t>
  </si>
  <si>
    <t>Участие в выставочных мероприятиях</t>
  </si>
  <si>
    <t>432.190</t>
  </si>
  <si>
    <t>Огнеупорные изделия б/у</t>
  </si>
  <si>
    <t>Реклама в СМИ</t>
  </si>
  <si>
    <t>411.200</t>
  </si>
  <si>
    <t>502.330</t>
  </si>
  <si>
    <t>Опорные оси и валы</t>
  </si>
  <si>
    <t>513.280</t>
  </si>
  <si>
    <t>Оптико-волоконное обрудование и комплектующие</t>
  </si>
  <si>
    <t>512.280</t>
  </si>
  <si>
    <t>Оптические приборы, фотодатчики</t>
  </si>
  <si>
    <t>Текстиль</t>
  </si>
  <si>
    <t>513.490</t>
  </si>
  <si>
    <t>Оптический  привод</t>
  </si>
  <si>
    <t>Посуда</t>
  </si>
  <si>
    <t>509.230</t>
  </si>
  <si>
    <t>Оросители</t>
  </si>
  <si>
    <t>504.350</t>
  </si>
  <si>
    <t>Осушители</t>
  </si>
  <si>
    <t>503.190</t>
  </si>
  <si>
    <t>Осушители защитного газа</t>
  </si>
  <si>
    <t>504.120</t>
  </si>
  <si>
    <t>Отопительное оборудование и агрегаты</t>
  </si>
  <si>
    <t>Цветы, насаждения, рассадочный материал</t>
  </si>
  <si>
    <t>502.210</t>
  </si>
  <si>
    <t>Отстойники</t>
  </si>
  <si>
    <t>Химия бытовая</t>
  </si>
  <si>
    <t>402.110</t>
  </si>
  <si>
    <t>402.120</t>
  </si>
  <si>
    <t>Семена, рассада, цветы</t>
  </si>
  <si>
    <t>504.270</t>
  </si>
  <si>
    <t>Охладители</t>
  </si>
  <si>
    <t>Удобрения</t>
  </si>
  <si>
    <t>424.190</t>
  </si>
  <si>
    <t>Паркет,доска обрезная,шпунтованная</t>
  </si>
  <si>
    <t>410.300</t>
  </si>
  <si>
    <t>513.410</t>
  </si>
  <si>
    <t>Пассивное сетевое оборудование</t>
  </si>
  <si>
    <t>415.110 - Медикаменты</t>
  </si>
  <si>
    <t>419.200</t>
  </si>
  <si>
    <t>Патроны</t>
  </si>
  <si>
    <t>416.000 - Пищевые продукты</t>
  </si>
  <si>
    <t>411.460</t>
  </si>
  <si>
    <t>412.350</t>
  </si>
  <si>
    <t>407.340</t>
  </si>
  <si>
    <t>Ткани технические</t>
  </si>
  <si>
    <t>421.260</t>
  </si>
  <si>
    <t>Пенополиуретановые плиты</t>
  </si>
  <si>
    <t>502.200</t>
  </si>
  <si>
    <t>Передаточные тележки</t>
  </si>
  <si>
    <t>Рукава фильтровальные</t>
  </si>
  <si>
    <t>502.240</t>
  </si>
  <si>
    <t>Передвижные подмостки,вышки</t>
  </si>
  <si>
    <t>513.330</t>
  </si>
  <si>
    <t>Переферия</t>
  </si>
  <si>
    <t>Электро-изоляц. материлы.Изляторы для ЛЭП</t>
  </si>
  <si>
    <t>423.110</t>
  </si>
  <si>
    <t>Перлитоцементные изделия</t>
  </si>
  <si>
    <t>421.270</t>
  </si>
  <si>
    <t>Песок</t>
  </si>
  <si>
    <t>431.140</t>
  </si>
  <si>
    <t>Печи, плиты</t>
  </si>
  <si>
    <t>Трубки,шланги пластиковые</t>
  </si>
  <si>
    <t>407.430</t>
  </si>
  <si>
    <t>508.220</t>
  </si>
  <si>
    <t>ПЖТ</t>
  </si>
  <si>
    <t>Спецодежда</t>
  </si>
  <si>
    <t>411.350</t>
  </si>
  <si>
    <t>Спецобувь</t>
  </si>
  <si>
    <t>408.160</t>
  </si>
  <si>
    <t>Рукавицы, перчатки</t>
  </si>
  <si>
    <t>512.290</t>
  </si>
  <si>
    <t>Пирометры</t>
  </si>
  <si>
    <t>502.340</t>
  </si>
  <si>
    <t>Питатели пыли</t>
  </si>
  <si>
    <t>Средства защиты органов дыхания</t>
  </si>
  <si>
    <t>416.110</t>
  </si>
  <si>
    <t>Средства защиты органов зрения</t>
  </si>
  <si>
    <t>424.160</t>
  </si>
  <si>
    <t>Пластиковая фурнитура.</t>
  </si>
  <si>
    <t>Средства защиты головы</t>
  </si>
  <si>
    <t>412.400</t>
  </si>
  <si>
    <t>513.460</t>
  </si>
  <si>
    <t>Плата системная</t>
  </si>
  <si>
    <t>Спецодежда и СИЗ.Средства для высотных работ</t>
  </si>
  <si>
    <t>424.140</t>
  </si>
  <si>
    <t>Плитка напольная</t>
  </si>
  <si>
    <t>424.130</t>
  </si>
  <si>
    <t>Плитка настенная</t>
  </si>
  <si>
    <t>424.150</t>
  </si>
  <si>
    <t>Плитка потолочная.</t>
  </si>
  <si>
    <t>408.140</t>
  </si>
  <si>
    <t>507.120</t>
  </si>
  <si>
    <t>Пневмодвигатели</t>
  </si>
  <si>
    <t>507.130</t>
  </si>
  <si>
    <t>Пневмоцилиндры</t>
  </si>
  <si>
    <t>Салфетки.</t>
  </si>
  <si>
    <t>104.240</t>
  </si>
  <si>
    <t>504.370</t>
  </si>
  <si>
    <t>Подогреватели</t>
  </si>
  <si>
    <t>303.340</t>
  </si>
  <si>
    <t>411.320</t>
  </si>
  <si>
    <t>Целлюлоза</t>
  </si>
  <si>
    <t>413.110</t>
  </si>
  <si>
    <t>411.140</t>
  </si>
  <si>
    <t>104.160</t>
  </si>
  <si>
    <t>424.220</t>
  </si>
  <si>
    <t>Половое покрытие</t>
  </si>
  <si>
    <t>202.110</t>
  </si>
  <si>
    <t>405.290</t>
  </si>
  <si>
    <t>414.140</t>
  </si>
  <si>
    <t>Природный камень</t>
  </si>
  <si>
    <t>512.300</t>
  </si>
  <si>
    <t>Преобразователи</t>
  </si>
  <si>
    <t>503.270</t>
  </si>
  <si>
    <t>Прессы для стыковки конвейерных лент</t>
  </si>
  <si>
    <t>Шпала железобетонная</t>
  </si>
  <si>
    <t>512.310</t>
  </si>
  <si>
    <t>Приборные панели, шкафы датчиков, щиты</t>
  </si>
  <si>
    <t>Стекло разное</t>
  </si>
  <si>
    <t>513.160</t>
  </si>
  <si>
    <t>Приборы для измерения и контроля параметров  кабельных систем</t>
  </si>
  <si>
    <t>Стеклоблок</t>
  </si>
  <si>
    <t>513.250</t>
  </si>
  <si>
    <t>Приборы измерительные для систем беспроводного доступа и радиорелейной связи</t>
  </si>
  <si>
    <t>513.140</t>
  </si>
  <si>
    <t>Приборы измерительные для систем телефонии</t>
  </si>
  <si>
    <t>512.320</t>
  </si>
  <si>
    <t>Приборы неразрушающего контроля, толщиномеры</t>
  </si>
  <si>
    <t>Стеновые панели.</t>
  </si>
  <si>
    <t>512.330</t>
  </si>
  <si>
    <t>Приборы пожарно-охранной сигнализации</t>
  </si>
  <si>
    <t>512.340</t>
  </si>
  <si>
    <t>Приборы физико-химического анализа, узлы пробоотбора, фильтры</t>
  </si>
  <si>
    <t>Профильные материалы.</t>
  </si>
  <si>
    <t>513.320</t>
  </si>
  <si>
    <t>Принтеры, сканеры и  МФУ</t>
  </si>
  <si>
    <t>Расходные материалы для отделочных работ.</t>
  </si>
  <si>
    <t>421.150</t>
  </si>
  <si>
    <t>103.150</t>
  </si>
  <si>
    <t>409.210</t>
  </si>
  <si>
    <t>Противопожарные покрытия</t>
  </si>
  <si>
    <t>410.220</t>
  </si>
  <si>
    <t>Теплоизоляционные изделия</t>
  </si>
  <si>
    <t>403.150</t>
  </si>
  <si>
    <t>403.130</t>
  </si>
  <si>
    <t>Формовочные смеси</t>
  </si>
  <si>
    <t>403.120</t>
  </si>
  <si>
    <t>403.140</t>
  </si>
  <si>
    <t>403.110</t>
  </si>
  <si>
    <t>405.200</t>
  </si>
  <si>
    <t>513.550</t>
  </si>
  <si>
    <t>Совелитовые плиты</t>
  </si>
  <si>
    <t>201.110</t>
  </si>
  <si>
    <t>512.350</t>
  </si>
  <si>
    <t>Промышленные контроллеры для систем АСУ ТП</t>
  </si>
  <si>
    <t>411.480</t>
  </si>
  <si>
    <t>509.130</t>
  </si>
  <si>
    <t>Противопожар.оборудование.Огнетушители</t>
  </si>
  <si>
    <t>Система ППУ</t>
  </si>
  <si>
    <t>509.200</t>
  </si>
  <si>
    <t>Противопожар.оборудование.Противопожарные модули и генераторы</t>
  </si>
  <si>
    <t>411.470</t>
  </si>
  <si>
    <t>Столярные изделия</t>
  </si>
  <si>
    <t>421.280</t>
  </si>
  <si>
    <t>Строительные смеси</t>
  </si>
  <si>
    <t>421.240</t>
  </si>
  <si>
    <t>513.440</t>
  </si>
  <si>
    <t>Процессоры</t>
  </si>
  <si>
    <t>502.310</t>
  </si>
  <si>
    <t>Пружины</t>
  </si>
  <si>
    <t>510.230</t>
  </si>
  <si>
    <t>Пускатели</t>
  </si>
  <si>
    <t>431.120</t>
  </si>
  <si>
    <t>Пылесосы</t>
  </si>
  <si>
    <t>407.320</t>
  </si>
  <si>
    <t>513.300</t>
  </si>
  <si>
    <t>ПЭВМ офисные</t>
  </si>
  <si>
    <t>430.130</t>
  </si>
  <si>
    <t>Радио, часы, магнитолы</t>
  </si>
  <si>
    <t>513.110</t>
  </si>
  <si>
    <t>Радиоборудование и радиостанции</t>
  </si>
  <si>
    <t>512.360</t>
  </si>
  <si>
    <t>Радиодетали для систем АСУ</t>
  </si>
  <si>
    <t>513.200</t>
  </si>
  <si>
    <t>Радиосвязные измерительные системы</t>
  </si>
  <si>
    <t>411.380</t>
  </si>
  <si>
    <t>510.240</t>
  </si>
  <si>
    <t>Разъемы</t>
  </si>
  <si>
    <t>Фанера</t>
  </si>
  <si>
    <t>104.230</t>
  </si>
  <si>
    <t>513.190</t>
  </si>
  <si>
    <t>Рапортная система</t>
  </si>
  <si>
    <t>103.200</t>
  </si>
  <si>
    <t>103.170</t>
  </si>
  <si>
    <t>103.160</t>
  </si>
  <si>
    <t>411.390</t>
  </si>
  <si>
    <t>Сантехнические изделия. Санфаянс</t>
  </si>
  <si>
    <t>411.170</t>
  </si>
  <si>
    <t>Сантехнические изделия. Сантехническое оборудование для ванной комнаты.</t>
  </si>
  <si>
    <t>502.230</t>
  </si>
  <si>
    <t>Растворосмесители,бетономешалки</t>
  </si>
  <si>
    <t>Сантехнические изделия. Аксессуары для ванной комнаты.</t>
  </si>
  <si>
    <t>412.170</t>
  </si>
  <si>
    <t>411.500</t>
  </si>
  <si>
    <t>421.250</t>
  </si>
  <si>
    <t>Трапы</t>
  </si>
  <si>
    <t>412.270</t>
  </si>
  <si>
    <t>Трубы и элементы полипропиленовые</t>
  </si>
  <si>
    <t>512.370</t>
  </si>
  <si>
    <t>Регистраторы</t>
  </si>
  <si>
    <t>Трубы металлопластиковые</t>
  </si>
  <si>
    <t>512.380</t>
  </si>
  <si>
    <t>Регуляторы</t>
  </si>
  <si>
    <t>505.210</t>
  </si>
  <si>
    <t>Регуляторы давления</t>
  </si>
  <si>
    <t>Стеллажи.Стеллаж деревянный</t>
  </si>
  <si>
    <t>504.380</t>
  </si>
  <si>
    <t>Редукторы</t>
  </si>
  <si>
    <t>Стеллажи.Стеллаж складской</t>
  </si>
  <si>
    <t>408.170</t>
  </si>
  <si>
    <t>Стеллажи.Стеллаж архивный</t>
  </si>
  <si>
    <t>410.210</t>
  </si>
  <si>
    <t>Стеллажи.Стеллаж паллетный</t>
  </si>
  <si>
    <t>413.150</t>
  </si>
  <si>
    <t>Стеллажи.Стеллаж мобильный</t>
  </si>
  <si>
    <t>504.390</t>
  </si>
  <si>
    <t>Рекуператоры</t>
  </si>
  <si>
    <t>512.390</t>
  </si>
  <si>
    <t>Реле -давления, -протока, ротаметры</t>
  </si>
  <si>
    <t>410.160</t>
  </si>
  <si>
    <t>507.140</t>
  </si>
  <si>
    <t>Рессиверы</t>
  </si>
  <si>
    <t>503.250</t>
  </si>
  <si>
    <t>Реторты</t>
  </si>
  <si>
    <t>501.170</t>
  </si>
  <si>
    <t>Ролики</t>
  </si>
  <si>
    <t>502.250</t>
  </si>
  <si>
    <t>Ролики конвейерные.</t>
  </si>
  <si>
    <t>508.180</t>
  </si>
  <si>
    <t>Роликовые конические</t>
  </si>
  <si>
    <t>508.160</t>
  </si>
  <si>
    <t>Роликовые с витыми роликами</t>
  </si>
  <si>
    <t>Ящики, шкафы инструментальные.</t>
  </si>
  <si>
    <t>508.140</t>
  </si>
  <si>
    <t>Роликовые сферические</t>
  </si>
  <si>
    <t>508.130</t>
  </si>
  <si>
    <t>Роликовые цилиндрические</t>
  </si>
  <si>
    <t>Фурнитура</t>
  </si>
  <si>
    <t>432.140</t>
  </si>
  <si>
    <t>РТИ б/у</t>
  </si>
  <si>
    <t>506.310</t>
  </si>
  <si>
    <t>РТИ и АТИ</t>
  </si>
  <si>
    <t>410.330</t>
  </si>
  <si>
    <t>Сушилки</t>
  </si>
  <si>
    <t>511.240</t>
  </si>
  <si>
    <t>Рукава соединительные</t>
  </si>
  <si>
    <t>417.140</t>
  </si>
  <si>
    <t>Утюги,чайники</t>
  </si>
  <si>
    <t>419.130</t>
  </si>
  <si>
    <t>Светильники,люстры</t>
  </si>
  <si>
    <t>101.100</t>
  </si>
  <si>
    <t>101.200</t>
  </si>
  <si>
    <t>Холодильники</t>
  </si>
  <si>
    <t>101.400</t>
  </si>
  <si>
    <t>101.300</t>
  </si>
  <si>
    <t>Телевизоры, музыкальные центры</t>
  </si>
  <si>
    <t>408.110</t>
  </si>
  <si>
    <t>420.130</t>
  </si>
  <si>
    <t>Системы вентиляции</t>
  </si>
  <si>
    <t>426.130</t>
  </si>
  <si>
    <t>Системы кондиционирования</t>
  </si>
  <si>
    <t>426.120</t>
  </si>
  <si>
    <t>Системы доступа</t>
  </si>
  <si>
    <t>426.110</t>
  </si>
  <si>
    <t>430.150</t>
  </si>
  <si>
    <t>102.500</t>
  </si>
  <si>
    <t>Стройматериалы б/у</t>
  </si>
  <si>
    <t>406.140</t>
  </si>
  <si>
    <t>508.210</t>
  </si>
  <si>
    <t>Свободные детали</t>
  </si>
  <si>
    <t>412.220</t>
  </si>
  <si>
    <t>414.210</t>
  </si>
  <si>
    <t>504.260</t>
  </si>
  <si>
    <t>Сепараторы (Энергооборудование)</t>
  </si>
  <si>
    <t>Тара б/у</t>
  </si>
  <si>
    <t>506.200</t>
  </si>
  <si>
    <t>Сепараторы (Гидросмазочное и насосное оборудование)</t>
  </si>
  <si>
    <t>Электрооборудование б/у</t>
  </si>
  <si>
    <t>513.290</t>
  </si>
  <si>
    <t>Серверы</t>
  </si>
  <si>
    <t>Энергооборудование б/у</t>
  </si>
  <si>
    <t>513.360</t>
  </si>
  <si>
    <t>Сетевое и телекоммуникационное оборудование производства Cisco Systems</t>
  </si>
  <si>
    <t>513.370</t>
  </si>
  <si>
    <t>Сетевое и телекоммуникационное оборудование прочих производителей</t>
  </si>
  <si>
    <t>405.210</t>
  </si>
  <si>
    <t>500</t>
  </si>
  <si>
    <t>Оборудование</t>
  </si>
  <si>
    <t>512.400</t>
  </si>
  <si>
    <t>Сигнализаторы</t>
  </si>
  <si>
    <t>510.250</t>
  </si>
  <si>
    <t>Сигнальные системы</t>
  </si>
  <si>
    <t>423.151</t>
  </si>
  <si>
    <t>512.410</t>
  </si>
  <si>
    <t>Системы автоматики</t>
  </si>
  <si>
    <t>431.150</t>
  </si>
  <si>
    <t>513.390</t>
  </si>
  <si>
    <t>Системы видеоконференцсвязи</t>
  </si>
  <si>
    <t>431.170</t>
  </si>
  <si>
    <t>512.430</t>
  </si>
  <si>
    <t>Системы измерения</t>
  </si>
  <si>
    <t>513.230</t>
  </si>
  <si>
    <t>Системы инфракрасной съемки</t>
  </si>
  <si>
    <t>431.160</t>
  </si>
  <si>
    <t>Сменное оборудование</t>
  </si>
  <si>
    <t>512.420</t>
  </si>
  <si>
    <t>Системы контроля промышленного оборудования</t>
  </si>
  <si>
    <t>513.180</t>
  </si>
  <si>
    <t>Системы озвучивания</t>
  </si>
  <si>
    <t>513.170</t>
  </si>
  <si>
    <t>Системы оповещения</t>
  </si>
  <si>
    <t>506.270</t>
  </si>
  <si>
    <t>Системы очистки жидкостей</t>
  </si>
  <si>
    <t>513.220</t>
  </si>
  <si>
    <t>Системы промтелевидения и видеонаблюдения</t>
  </si>
  <si>
    <t>513.240</t>
  </si>
  <si>
    <t>Системы радиорелейной связи</t>
  </si>
  <si>
    <t>506.280</t>
  </si>
  <si>
    <t>Системы сдува</t>
  </si>
  <si>
    <t>506.240</t>
  </si>
  <si>
    <t>Системы смазки</t>
  </si>
  <si>
    <t>513.340</t>
  </si>
  <si>
    <t>Системы хранения данных</t>
  </si>
  <si>
    <t>509.180</t>
  </si>
  <si>
    <t>Системы(устройства) пожаротушения зарубежного производства</t>
  </si>
  <si>
    <t>Упаковочное оборудование</t>
  </si>
  <si>
    <t>509.170</t>
  </si>
  <si>
    <t>Системы(устройства) пожаротушения отечественного производства</t>
  </si>
  <si>
    <t>508.260</t>
  </si>
  <si>
    <t>Скольжения</t>
  </si>
  <si>
    <t>Унифицир.клапаны УМТ, горелки, рекуператоры</t>
  </si>
  <si>
    <t>408.130</t>
  </si>
  <si>
    <t>407.270</t>
  </si>
  <si>
    <t>407.290</t>
  </si>
  <si>
    <t>Щитовые затворы ИЗТМ</t>
  </si>
  <si>
    <t>407.280</t>
  </si>
  <si>
    <t>506.220</t>
  </si>
  <si>
    <t>Смазочное оборудование</t>
  </si>
  <si>
    <t>407.250</t>
  </si>
  <si>
    <t>501.200</t>
  </si>
  <si>
    <t>Тали</t>
  </si>
  <si>
    <t>423.120</t>
  </si>
  <si>
    <t>505.220</t>
  </si>
  <si>
    <t>Соединение трубопроводное</t>
  </si>
  <si>
    <t>506.300</t>
  </si>
  <si>
    <t xml:space="preserve">Соединения гидравлические нестандартные </t>
  </si>
  <si>
    <t>506.290</t>
  </si>
  <si>
    <t xml:space="preserve">Соединения гидравлические стандартные </t>
  </si>
  <si>
    <t>410.130</t>
  </si>
  <si>
    <t>503.230</t>
  </si>
  <si>
    <t>Сосуды емкостные</t>
  </si>
  <si>
    <t>503.240</t>
  </si>
  <si>
    <t>Сосуды с перемешивающим устройством</t>
  </si>
  <si>
    <t>409.140</t>
  </si>
  <si>
    <t>513.270</t>
  </si>
  <si>
    <t>Специализированный инструмент для монтажа</t>
  </si>
  <si>
    <t>512.440</t>
  </si>
  <si>
    <t>Спецоборудование безопасности</t>
  </si>
  <si>
    <t>419.120</t>
  </si>
  <si>
    <t>419.110</t>
  </si>
  <si>
    <t>419.190</t>
  </si>
  <si>
    <t>502.420</t>
  </si>
  <si>
    <t>Спецредукторы</t>
  </si>
  <si>
    <t>412.260</t>
  </si>
  <si>
    <t>412.320</t>
  </si>
  <si>
    <t>419.170</t>
  </si>
  <si>
    <t>419.150</t>
  </si>
  <si>
    <t>Тормоза крановые</t>
  </si>
  <si>
    <t>419.160</t>
  </si>
  <si>
    <t>510.260</t>
  </si>
  <si>
    <t>Стандартное электротехническое шкафное оборудование</t>
  </si>
  <si>
    <t>412.330</t>
  </si>
  <si>
    <t>Столы сварщика</t>
  </si>
  <si>
    <t>502.400</t>
  </si>
  <si>
    <t>509.110</t>
  </si>
  <si>
    <t>Стволы,рукава</t>
  </si>
  <si>
    <t>421.180</t>
  </si>
  <si>
    <t>421.190</t>
  </si>
  <si>
    <t>Теплообменники (Технологическое оборудование химическое)</t>
  </si>
  <si>
    <t>428.130</t>
  </si>
  <si>
    <t>428.110</t>
  </si>
  <si>
    <t>428.150</t>
  </si>
  <si>
    <t>Установки для осушки воздуха</t>
  </si>
  <si>
    <t>428.140</t>
  </si>
  <si>
    <t>428.120</t>
  </si>
  <si>
    <t>421.220</t>
  </si>
  <si>
    <t>512.450</t>
  </si>
  <si>
    <t>Стержневые зонды</t>
  </si>
  <si>
    <t>Холодильники газа</t>
  </si>
  <si>
    <t>502.480</t>
  </si>
  <si>
    <t>424.110</t>
  </si>
  <si>
    <t>Холодильники растворов</t>
  </si>
  <si>
    <t>408.120</t>
  </si>
  <si>
    <t>405.230</t>
  </si>
  <si>
    <t>511.170</t>
  </si>
  <si>
    <t>Стрелочные переводы</t>
  </si>
  <si>
    <t>409.180</t>
  </si>
  <si>
    <t>424.120</t>
  </si>
  <si>
    <t>432.110</t>
  </si>
  <si>
    <t>Электролизеры</t>
  </si>
  <si>
    <t>405.110</t>
  </si>
  <si>
    <t>413.120</t>
  </si>
  <si>
    <t>412.230</t>
  </si>
  <si>
    <t>412.200</t>
  </si>
  <si>
    <t>430.120</t>
  </si>
  <si>
    <t>512.460</t>
  </si>
  <si>
    <t>Счётчики, тепловычислители, корректоры</t>
  </si>
  <si>
    <t>502.260</t>
  </si>
  <si>
    <t>432.160</t>
  </si>
  <si>
    <t>408.180</t>
  </si>
  <si>
    <t>407.310</t>
  </si>
  <si>
    <t>414.130</t>
  </si>
  <si>
    <t>508.110</t>
  </si>
  <si>
    <t>Текстолитовые вкладыши</t>
  </si>
  <si>
    <t>431.130</t>
  </si>
  <si>
    <t xml:space="preserve">Тягодутьевые машины </t>
  </si>
  <si>
    <t>512.470</t>
  </si>
  <si>
    <t>Телемеханика для подстанций</t>
  </si>
  <si>
    <t>Фильтро-вентиляционные агрегаты</t>
  </si>
  <si>
    <t>511.110</t>
  </si>
  <si>
    <t>Тепловозы</t>
  </si>
  <si>
    <t>512.480</t>
  </si>
  <si>
    <t>Тепловычислители</t>
  </si>
  <si>
    <t>504.400</t>
  </si>
  <si>
    <t>Теплогенераторы</t>
  </si>
  <si>
    <t>421.290</t>
  </si>
  <si>
    <t>503.110</t>
  </si>
  <si>
    <t>504.410</t>
  </si>
  <si>
    <t>Теплообменники (Энергооборудование)</t>
  </si>
  <si>
    <t>512.490</t>
  </si>
  <si>
    <t>Термометры,термопары,термосигнализаторы, комплектующие</t>
  </si>
  <si>
    <t>512.500</t>
  </si>
  <si>
    <t>Термопреобразователи</t>
  </si>
  <si>
    <t>512.510</t>
  </si>
  <si>
    <t>Технические манометры, вакуумметры</t>
  </si>
  <si>
    <t>410.230</t>
  </si>
  <si>
    <t>513.380</t>
  </si>
  <si>
    <t>Технические средства защиты информации</t>
  </si>
  <si>
    <t>417.110</t>
  </si>
  <si>
    <t>412.130</t>
  </si>
  <si>
    <t>406.160</t>
  </si>
  <si>
    <t>417.120</t>
  </si>
  <si>
    <t>407.110</t>
  </si>
  <si>
    <t>502.450</t>
  </si>
  <si>
    <t>511.150</t>
  </si>
  <si>
    <t>Тормозное оборудование</t>
  </si>
  <si>
    <t>409.170</t>
  </si>
  <si>
    <t>Трубопроводы</t>
  </si>
  <si>
    <t>409.160</t>
  </si>
  <si>
    <t>Турбины</t>
  </si>
  <si>
    <t>510.270</t>
  </si>
  <si>
    <t>Трансформаторы</t>
  </si>
  <si>
    <t>Фильтры и фильтроэлементы</t>
  </si>
  <si>
    <t>427.120</t>
  </si>
  <si>
    <t>Чиллеры</t>
  </si>
  <si>
    <t>410.190</t>
  </si>
  <si>
    <t>412.120</t>
  </si>
  <si>
    <t>418.140</t>
  </si>
  <si>
    <t>505.240</t>
  </si>
  <si>
    <t>Трубопроводная арматура.Указатели уровня</t>
  </si>
  <si>
    <t>504.420</t>
  </si>
  <si>
    <t>406.190</t>
  </si>
  <si>
    <t>Трубы</t>
  </si>
  <si>
    <t>427.130</t>
  </si>
  <si>
    <t>427.140</t>
  </si>
  <si>
    <t>504.430</t>
  </si>
  <si>
    <t>504.210</t>
  </si>
  <si>
    <t>511.160</t>
  </si>
  <si>
    <t>Уборочные машины</t>
  </si>
  <si>
    <t>104.120</t>
  </si>
  <si>
    <t>104.210</t>
  </si>
  <si>
    <t>414.220</t>
  </si>
  <si>
    <t>Электроприводы</t>
  </si>
  <si>
    <t>502.190</t>
  </si>
  <si>
    <t>502.170</t>
  </si>
  <si>
    <t>508.190</t>
  </si>
  <si>
    <t>Упорные</t>
  </si>
  <si>
    <t>512.520</t>
  </si>
  <si>
    <t>Уровнемеры</t>
  </si>
  <si>
    <t>303.240</t>
  </si>
  <si>
    <t>303.200</t>
  </si>
  <si>
    <t>303.330</t>
  </si>
  <si>
    <t>303.210</t>
  </si>
  <si>
    <t>303.190</t>
  </si>
  <si>
    <t>303.270</t>
  </si>
  <si>
    <t>303.360</t>
  </si>
  <si>
    <t>303.370</t>
  </si>
  <si>
    <t>303.310</t>
  </si>
  <si>
    <t>Фитинги</t>
  </si>
  <si>
    <t>303.280</t>
  </si>
  <si>
    <t>303.180</t>
  </si>
  <si>
    <t>Фильтра и фильтроэлементы (Гидросмазочное и насосное оборудование)</t>
  </si>
  <si>
    <t>303.130</t>
  </si>
  <si>
    <t>303.110</t>
  </si>
  <si>
    <t>303.170</t>
  </si>
  <si>
    <t>303.140</t>
  </si>
  <si>
    <t>303.250</t>
  </si>
  <si>
    <t>303.150</t>
  </si>
  <si>
    <t>303.260</t>
  </si>
  <si>
    <t>303.160</t>
  </si>
  <si>
    <t>303.290</t>
  </si>
  <si>
    <t>303.300</t>
  </si>
  <si>
    <t>303.410</t>
  </si>
  <si>
    <t>302.130</t>
  </si>
  <si>
    <t>302.110</t>
  </si>
  <si>
    <t>302.150</t>
  </si>
  <si>
    <t>302.140</t>
  </si>
  <si>
    <t>302.120</t>
  </si>
  <si>
    <t>301.150</t>
  </si>
  <si>
    <t>Фильтра и фильтроэлементы (Пневматическое оборудование)</t>
  </si>
  <si>
    <t>301.130</t>
  </si>
  <si>
    <t>301.140</t>
  </si>
  <si>
    <t>301.110</t>
  </si>
  <si>
    <t>Шариковые радиальные</t>
  </si>
  <si>
    <t>301.160</t>
  </si>
  <si>
    <t>301.210</t>
  </si>
  <si>
    <t>301.250</t>
  </si>
  <si>
    <t>301.170</t>
  </si>
  <si>
    <t>301.230</t>
  </si>
  <si>
    <t>Шариковые радиальноупорные</t>
  </si>
  <si>
    <t>301.220</t>
  </si>
  <si>
    <t>301.200</t>
  </si>
  <si>
    <t>301.180</t>
  </si>
  <si>
    <t>Шарнирные</t>
  </si>
  <si>
    <t>301.240</t>
  </si>
  <si>
    <t>301.120</t>
  </si>
  <si>
    <t>301.270</t>
  </si>
  <si>
    <t>301.190</t>
  </si>
  <si>
    <t>301.290</t>
  </si>
  <si>
    <t>301.280</t>
  </si>
  <si>
    <t>301.260</t>
  </si>
  <si>
    <t>303.120</t>
  </si>
  <si>
    <t>303.230</t>
  </si>
  <si>
    <t>303.220</t>
  </si>
  <si>
    <t>303.400</t>
  </si>
  <si>
    <t>303.390</t>
  </si>
  <si>
    <t>303.380</t>
  </si>
  <si>
    <t>303.350</t>
  </si>
  <si>
    <t>303.420</t>
  </si>
  <si>
    <t>303.320</t>
  </si>
  <si>
    <t>Услуги СМР</t>
  </si>
  <si>
    <t>503.140</t>
  </si>
  <si>
    <t>512.530</t>
  </si>
  <si>
    <t>Устройства автоматизаци</t>
  </si>
  <si>
    <t>Шкафы пожарные</t>
  </si>
  <si>
    <t>512.540</t>
  </si>
  <si>
    <t>Устройства и системы передачи данных</t>
  </si>
  <si>
    <t>512.550</t>
  </si>
  <si>
    <t>Устройства контроля пламени</t>
  </si>
  <si>
    <t>512.560</t>
  </si>
  <si>
    <t>Устройства электро-химзащиты подземных конструкций</t>
  </si>
  <si>
    <t>Щиты пожарные.</t>
  </si>
  <si>
    <t>513.480</t>
  </si>
  <si>
    <t>Устройство чтения переносных носителей информации</t>
  </si>
  <si>
    <t>430.140</t>
  </si>
  <si>
    <t>413.140</t>
  </si>
  <si>
    <t>424.250</t>
  </si>
  <si>
    <t>405.220</t>
  </si>
  <si>
    <t>506.230</t>
  </si>
  <si>
    <t>507.170</t>
  </si>
  <si>
    <t>412.280</t>
  </si>
  <si>
    <t>504.220</t>
  </si>
  <si>
    <t>411.510</t>
  </si>
  <si>
    <t>504.440</t>
  </si>
  <si>
    <t>506.210</t>
  </si>
  <si>
    <t>405.240</t>
  </si>
  <si>
    <t>421.310</t>
  </si>
  <si>
    <t>412.340</t>
  </si>
  <si>
    <t>429.200</t>
  </si>
  <si>
    <t>411.290</t>
  </si>
  <si>
    <t>414.190</t>
  </si>
  <si>
    <t>412.300</t>
  </si>
  <si>
    <t>Электродвигатели</t>
  </si>
  <si>
    <t>431.110</t>
  </si>
  <si>
    <t xml:space="preserve">Электротехническое оборудование. </t>
  </si>
  <si>
    <t>503.180</t>
  </si>
  <si>
    <t>Электрощиты</t>
  </si>
  <si>
    <t>503.200</t>
  </si>
  <si>
    <t>414.180</t>
  </si>
  <si>
    <t>420.170</t>
  </si>
  <si>
    <t>Электровозы</t>
  </si>
  <si>
    <t>421.130</t>
  </si>
  <si>
    <t>405.250</t>
  </si>
  <si>
    <t>511.220</t>
  </si>
  <si>
    <t>Цилиндры</t>
  </si>
  <si>
    <t>102.200</t>
  </si>
  <si>
    <t>102.300</t>
  </si>
  <si>
    <t>102.100</t>
  </si>
  <si>
    <t>406.150</t>
  </si>
  <si>
    <t>404.150</t>
  </si>
  <si>
    <t>404.140</t>
  </si>
  <si>
    <t>404.170</t>
  </si>
  <si>
    <t>404.160</t>
  </si>
  <si>
    <t>404.120</t>
  </si>
  <si>
    <t>404.110</t>
  </si>
  <si>
    <t>404.130</t>
  </si>
  <si>
    <t>504.450</t>
  </si>
  <si>
    <t>508.170</t>
  </si>
  <si>
    <t>508.120</t>
  </si>
  <si>
    <t>508.200</t>
  </si>
  <si>
    <t>411.190</t>
  </si>
  <si>
    <t>409.220</t>
  </si>
  <si>
    <t>512.570</t>
  </si>
  <si>
    <t>Шкафы АСУ и автоматики</t>
  </si>
  <si>
    <t>509.210</t>
  </si>
  <si>
    <t>410.200</t>
  </si>
  <si>
    <t>408.210</t>
  </si>
  <si>
    <t>410.170</t>
  </si>
  <si>
    <t>421.170</t>
  </si>
  <si>
    <t>411.220</t>
  </si>
  <si>
    <t>405.260</t>
  </si>
  <si>
    <t>405.270</t>
  </si>
  <si>
    <t>502.220</t>
  </si>
  <si>
    <t>509.240</t>
  </si>
  <si>
    <t>408.220</t>
  </si>
  <si>
    <t>511.120</t>
  </si>
  <si>
    <t>510.280</t>
  </si>
  <si>
    <t>405.120</t>
  </si>
  <si>
    <t>418.110</t>
  </si>
  <si>
    <t>412.390</t>
  </si>
  <si>
    <t>503.260</t>
  </si>
  <si>
    <t>412.380</t>
  </si>
  <si>
    <t>409.230</t>
  </si>
  <si>
    <t>432.170</t>
  </si>
  <si>
    <t>512.580</t>
  </si>
  <si>
    <t>Электрооборудование и средства автоматизации для кранов фирмы DHHI</t>
  </si>
  <si>
    <t>505.230</t>
  </si>
  <si>
    <t>409.150</t>
  </si>
  <si>
    <t>510.290</t>
  </si>
  <si>
    <t>510.300</t>
  </si>
  <si>
    <t>411.310</t>
  </si>
  <si>
    <t>411.250</t>
  </si>
  <si>
    <t>102.800</t>
  </si>
  <si>
    <t>102.700</t>
  </si>
  <si>
    <t>411.270</t>
  </si>
  <si>
    <t>411.150</t>
  </si>
  <si>
    <t>411.300</t>
  </si>
  <si>
    <t>432.180</t>
  </si>
  <si>
    <t>512.590</t>
  </si>
  <si>
    <t>Энкодеры и комплектующие к ним</t>
  </si>
  <si>
    <t>429.180</t>
  </si>
  <si>
    <t>Вентиляторы (МБТ)</t>
  </si>
  <si>
    <t>3000 Kg</t>
  </si>
  <si>
    <t>QTY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</si>
</sst>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Times New Roman"/>
      <family val="1"/>
      <charset val="204"/>
    </font>
    <font>
      <sz val="11"/>
      <color theme="1"/>
      <name val="Times New Roman"/>
      <family val="1"/>
      <charset val="204"/>
    </font>
    <font>
      <b/>
      <sz val="10"/>
      <name val="Times New Roman"/>
      <family val="1"/>
      <charset val="204"/>
    </font>
    <font>
      <sz val="10"/>
      <name val="Arial Cyr"/>
      <charset val="204"/>
    </font>
    <font>
      <sz val="11"/>
      <name val="Times New Roman"/>
      <family val="1"/>
      <charset val="204"/>
    </font>
    <font>
      <sz val="11"/>
      <color rgb="FF000000"/>
      <name val="Times New Roman"/>
      <family val="1"/>
      <charset val="204"/>
    </font>
    <font>
      <sz val="10"/>
      <name val="Times New Roman"/>
      <family val="1"/>
      <charset val="204"/>
    </font>
    <font>
      <b/>
      <sz val="11"/>
      <name val="Times New Roman"/>
      <family val="1"/>
      <charset val="204"/>
    </font>
    <font>
      <sz val="11"/>
      <name val="Calibri"/>
      <family val="2"/>
      <scheme val="minor"/>
    </font>
    <font>
      <b/>
      <sz val="11"/>
      <color theme="1"/>
      <name val="Calibri"/>
      <family val="2"/>
      <charset val="204"/>
      <scheme val="minor"/>
    </font>
    <font>
      <sz val="10"/>
      <color theme="1"/>
      <name val="Arial"/>
      <family val="2"/>
      <charset val="204"/>
    </font>
    <font>
      <b/>
      <sz val="10"/>
      <color theme="1"/>
      <name val="Arial"/>
      <family val="2"/>
      <charset val="204"/>
    </font>
    <font>
      <b/>
      <sz val="10"/>
      <name val="Arial"/>
      <family val="2"/>
      <charset val="204"/>
    </font>
    <font>
      <sz val="10"/>
      <name val="Arial"/>
      <family val="2"/>
      <charset val="204"/>
    </font>
    <font>
      <sz val="11"/>
      <color theme="0"/>
      <name val="Calibri"/>
      <family val="2"/>
      <charset val="204"/>
      <scheme val="minor"/>
    </font>
    <font>
      <sz val="11"/>
      <name val="Calibri"/>
      <family val="2"/>
      <charset val="204"/>
      <scheme val="minor"/>
    </font>
    <font>
      <b/>
      <sz val="11"/>
      <name val="Calibri"/>
      <family val="2"/>
      <charset val="204"/>
      <scheme val="minor"/>
    </font>
    <font>
      <sz val="11"/>
      <color theme="0"/>
      <name val="Times New Roman"/>
      <family val="1"/>
      <charset val="204"/>
    </font>
    <font>
      <b/>
      <sz val="10"/>
      <name val="Arial Cyr"/>
      <charset val="204"/>
    </font>
    <font>
      <sz val="11"/>
      <color rgb="FF555555"/>
      <name val="Open Sans"/>
      <family val="2"/>
    </font>
    <font>
      <b/>
      <sz val="11"/>
      <color rgb="FF222222"/>
      <name val="Open Sans"/>
      <family val="2"/>
    </font>
  </fonts>
  <fills count="23">
    <fill>
      <patternFill patternType="none"/>
    </fill>
    <fill>
      <patternFill patternType="gray125"/>
    </fill>
    <fill>
      <patternFill patternType="solid">
        <fgColor theme="0" tint="-0.499984740745262"/>
        <bgColor indexed="64"/>
      </patternFill>
    </fill>
    <fill>
      <patternFill patternType="solid">
        <fgColor theme="2" tint="-9.9978637043366805E-2"/>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FF"/>
        <bgColor indexed="64"/>
      </patternFill>
    </fill>
    <fill>
      <patternFill patternType="solid">
        <fgColor rgb="FFEFF5F7"/>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dotted">
        <color auto="1"/>
      </left>
      <right style="dotted">
        <color auto="1"/>
      </right>
      <top style="dotted">
        <color auto="1"/>
      </top>
      <bottom style="dotted">
        <color auto="1"/>
      </bottom>
      <diagonal/>
    </border>
    <border>
      <left/>
      <right/>
      <top style="thin">
        <color theme="4"/>
      </top>
      <bottom/>
      <diagonal/>
    </border>
    <border>
      <left style="thin">
        <color theme="4"/>
      </left>
      <right/>
      <top style="thin">
        <color theme="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medium">
        <color rgb="FFDDDDDD"/>
      </left>
      <right/>
      <top style="medium">
        <color rgb="FFDDDDDD"/>
      </top>
      <bottom/>
      <diagonal/>
    </border>
    <border>
      <left/>
      <right/>
      <top style="medium">
        <color rgb="FFDDDDDD"/>
      </top>
      <bottom/>
      <diagonal/>
    </border>
    <border>
      <left/>
      <right style="medium">
        <color rgb="FFDDDDDD"/>
      </right>
      <top style="medium">
        <color rgb="FFDDDDDD"/>
      </top>
      <bottom/>
      <diagonal/>
    </border>
    <border>
      <left style="medium">
        <color rgb="FFDDDDDD"/>
      </left>
      <right/>
      <top/>
      <bottom/>
      <diagonal/>
    </border>
    <border>
      <left/>
      <right style="medium">
        <color rgb="FFDDDDDD"/>
      </right>
      <top/>
      <bottom/>
      <diagonal/>
    </border>
    <border>
      <left style="medium">
        <color rgb="FFDDDDDD"/>
      </left>
      <right/>
      <top/>
      <bottom style="medium">
        <color rgb="FFDDDDDD"/>
      </bottom>
      <diagonal/>
    </border>
    <border>
      <left/>
      <right/>
      <top/>
      <bottom style="medium">
        <color rgb="FFDDDDDD"/>
      </bottom>
      <diagonal/>
    </border>
    <border>
      <left/>
      <right style="medium">
        <color rgb="FFDDDDDD"/>
      </right>
      <top/>
      <bottom style="medium">
        <color rgb="FFDDDDDD"/>
      </bottom>
      <diagonal/>
    </border>
  </borders>
  <cellStyleXfs count="4">
    <xf numFmtId="0" fontId="0" fillId="0" borderId="0"/>
    <xf numFmtId="0" fontId="3" fillId="0" borderId="0"/>
    <xf numFmtId="0" fontId="2" fillId="0" borderId="0"/>
    <xf numFmtId="0" fontId="2" fillId="0" borderId="0"/>
  </cellStyleXfs>
  <cellXfs count="106">
    <xf numFmtId="0" fontId="0" fillId="0" borderId="0" xfId="0"/>
    <xf numFmtId="0" fontId="5" fillId="0" borderId="0" xfId="0" applyFont="1" applyAlignment="1">
      <alignment horizontal="left"/>
    </xf>
    <xf numFmtId="0" fontId="5" fillId="0" borderId="0" xfId="0" applyFont="1"/>
    <xf numFmtId="0" fontId="4" fillId="0" borderId="0" xfId="0" applyFont="1" applyAlignment="1">
      <alignment horizontal="left"/>
    </xf>
    <xf numFmtId="0" fontId="4" fillId="0" borderId="0" xfId="1" applyFont="1" applyAlignment="1">
      <alignment horizontal="left"/>
    </xf>
    <xf numFmtId="0" fontId="4" fillId="0" borderId="0" xfId="0" applyFont="1"/>
    <xf numFmtId="0" fontId="4" fillId="2" borderId="0" xfId="0" applyFont="1" applyFill="1" applyAlignment="1">
      <alignment horizontal="left"/>
    </xf>
    <xf numFmtId="0" fontId="4" fillId="3" borderId="0" xfId="0" applyFont="1" applyFill="1" applyAlignment="1">
      <alignment horizontal="left"/>
    </xf>
    <xf numFmtId="0" fontId="6" fillId="0" borderId="0" xfId="0" applyFont="1"/>
    <xf numFmtId="49" fontId="8" fillId="4" borderId="0" xfId="0" applyNumberFormat="1" applyFont="1" applyFill="1" applyAlignment="1">
      <alignment horizontal="left"/>
    </xf>
    <xf numFmtId="49" fontId="8" fillId="0" borderId="0" xfId="0" applyNumberFormat="1" applyFont="1" applyAlignment="1">
      <alignment horizontal="left"/>
    </xf>
    <xf numFmtId="0" fontId="5" fillId="0" borderId="0" xfId="0" applyFont="1" applyAlignment="1">
      <alignment vertical="center"/>
    </xf>
    <xf numFmtId="49" fontId="8" fillId="2" borderId="0" xfId="0" applyNumberFormat="1" applyFont="1" applyFill="1" applyAlignment="1">
      <alignment horizontal="left"/>
    </xf>
    <xf numFmtId="0" fontId="5" fillId="2" borderId="0" xfId="0" applyFont="1" applyFill="1" applyAlignment="1">
      <alignment vertical="center"/>
    </xf>
    <xf numFmtId="0" fontId="9" fillId="3" borderId="0" xfId="0" applyFont="1" applyFill="1" applyAlignment="1">
      <alignment horizontal="left"/>
    </xf>
    <xf numFmtId="0" fontId="10" fillId="0" borderId="0" xfId="0" applyFont="1"/>
    <xf numFmtId="0" fontId="9" fillId="4" borderId="0" xfId="0" applyFont="1" applyFill="1" applyAlignment="1">
      <alignment horizontal="left"/>
    </xf>
    <xf numFmtId="0" fontId="9" fillId="0" borderId="0" xfId="0" applyFont="1" applyAlignment="1">
      <alignment horizontal="left"/>
    </xf>
    <xf numFmtId="0" fontId="9" fillId="2" borderId="0" xfId="0" applyFont="1" applyFill="1" applyAlignment="1">
      <alignment horizontal="left"/>
    </xf>
    <xf numFmtId="49" fontId="8" fillId="3" borderId="0" xfId="0" applyNumberFormat="1" applyFont="1" applyFill="1" applyAlignment="1">
      <alignment horizontal="left"/>
    </xf>
    <xf numFmtId="0" fontId="5" fillId="4" borderId="0" xfId="0" applyFont="1" applyFill="1"/>
    <xf numFmtId="0" fontId="5" fillId="0" borderId="0" xfId="0" applyFont="1" applyAlignment="1">
      <alignment horizontal="center" vertical="center" wrapText="1"/>
    </xf>
    <xf numFmtId="0" fontId="12" fillId="0" borderId="0" xfId="0" applyFont="1"/>
    <xf numFmtId="0" fontId="14" fillId="0" borderId="0" xfId="1" applyFont="1"/>
    <xf numFmtId="0" fontId="15" fillId="0" borderId="0" xfId="1" applyFont="1"/>
    <xf numFmtId="0" fontId="14" fillId="0" borderId="0" xfId="1" applyFont="1" applyAlignment="1">
      <alignment horizontal="center"/>
    </xf>
    <xf numFmtId="0" fontId="16" fillId="0" borderId="0" xfId="1" applyFont="1" applyAlignment="1">
      <alignment horizontal="left" vertical="center"/>
    </xf>
    <xf numFmtId="0" fontId="17" fillId="0" borderId="0" xfId="1" applyFont="1" applyAlignment="1">
      <alignment horizontal="center" vertical="center"/>
    </xf>
    <xf numFmtId="0" fontId="17" fillId="0" borderId="0" xfId="1" applyFont="1"/>
    <xf numFmtId="0" fontId="14" fillId="0" borderId="0" xfId="1" applyFont="1" applyAlignment="1">
      <alignment horizontal="center" vertical="center"/>
    </xf>
    <xf numFmtId="0" fontId="5" fillId="4" borderId="2" xfId="3" applyFont="1" applyFill="1" applyBorder="1" applyAlignment="1">
      <alignment vertical="top" wrapText="1"/>
    </xf>
    <xf numFmtId="0" fontId="3" fillId="0" borderId="0" xfId="1" applyAlignment="1">
      <alignment horizontal="left"/>
    </xf>
    <xf numFmtId="0" fontId="15" fillId="0" borderId="0" xfId="1" applyFont="1" applyAlignment="1">
      <alignment horizontal="center" vertical="center"/>
    </xf>
    <xf numFmtId="0" fontId="16" fillId="0" borderId="0" xfId="1" applyFont="1" applyAlignment="1">
      <alignment horizontal="center" vertical="center"/>
    </xf>
    <xf numFmtId="0" fontId="0" fillId="6" borderId="0" xfId="0" applyFill="1"/>
    <xf numFmtId="0" fontId="5" fillId="4" borderId="0" xfId="3" applyFont="1" applyFill="1" applyAlignment="1">
      <alignment vertical="top"/>
    </xf>
    <xf numFmtId="0" fontId="0" fillId="0" borderId="0" xfId="1" applyFont="1" applyAlignment="1">
      <alignment horizontal="left"/>
    </xf>
    <xf numFmtId="0" fontId="17" fillId="5" borderId="0" xfId="1" applyFont="1" applyFill="1"/>
    <xf numFmtId="0" fontId="15" fillId="0" borderId="0" xfId="1" applyFont="1" applyAlignment="1">
      <alignment horizontal="left" vertical="center"/>
    </xf>
    <xf numFmtId="0" fontId="14" fillId="0" borderId="0" xfId="1" applyFont="1" applyAlignment="1">
      <alignment horizontal="left" vertical="center"/>
    </xf>
    <xf numFmtId="0" fontId="14" fillId="0" borderId="0" xfId="1" applyFont="1" applyAlignment="1">
      <alignment horizontal="left"/>
    </xf>
    <xf numFmtId="0" fontId="17" fillId="0" borderId="0" xfId="1" applyFont="1" applyAlignment="1">
      <alignment horizontal="left"/>
    </xf>
    <xf numFmtId="0" fontId="0" fillId="0" borderId="0" xfId="0" applyAlignment="1">
      <alignment horizontal="left"/>
    </xf>
    <xf numFmtId="0" fontId="14" fillId="0" borderId="3" xfId="1" applyFont="1" applyBorder="1" applyAlignment="1">
      <alignment horizontal="left"/>
    </xf>
    <xf numFmtId="0" fontId="14" fillId="0" borderId="4" xfId="1" applyFont="1" applyBorder="1" applyAlignment="1">
      <alignment horizontal="left"/>
    </xf>
    <xf numFmtId="0" fontId="5" fillId="0" borderId="0" xfId="0" quotePrefix="1" applyFont="1"/>
    <xf numFmtId="0" fontId="3" fillId="0" borderId="0" xfId="1"/>
    <xf numFmtId="0" fontId="1" fillId="0" borderId="0" xfId="1" applyFont="1"/>
    <xf numFmtId="0" fontId="18" fillId="0" borderId="0" xfId="1" applyFont="1" applyAlignment="1">
      <alignment wrapText="1"/>
    </xf>
    <xf numFmtId="0" fontId="18" fillId="9" borderId="5" xfId="1" applyFont="1" applyFill="1" applyBorder="1"/>
    <xf numFmtId="0" fontId="18" fillId="0" borderId="5" xfId="1" applyFont="1" applyBorder="1"/>
    <xf numFmtId="0" fontId="19" fillId="0" borderId="6" xfId="1" applyFont="1" applyBorder="1" applyAlignment="1">
      <alignment wrapText="1"/>
    </xf>
    <xf numFmtId="0" fontId="18" fillId="9" borderId="6" xfId="1" applyFont="1" applyFill="1" applyBorder="1"/>
    <xf numFmtId="0" fontId="18" fillId="0" borderId="6" xfId="1" applyFont="1" applyBorder="1"/>
    <xf numFmtId="0" fontId="1" fillId="10" borderId="6" xfId="1" applyFont="1" applyFill="1" applyBorder="1"/>
    <xf numFmtId="0" fontId="1" fillId="11" borderId="6" xfId="1" applyFont="1" applyFill="1" applyBorder="1"/>
    <xf numFmtId="0" fontId="1" fillId="12" borderId="6" xfId="1" applyFont="1" applyFill="1" applyBorder="1"/>
    <xf numFmtId="0" fontId="1" fillId="0" borderId="6" xfId="1" applyFont="1" applyBorder="1"/>
    <xf numFmtId="0" fontId="1" fillId="13" borderId="6" xfId="1" applyFont="1" applyFill="1" applyBorder="1"/>
    <xf numFmtId="0" fontId="1" fillId="13" borderId="7" xfId="1" applyFont="1" applyFill="1" applyBorder="1"/>
    <xf numFmtId="0" fontId="1" fillId="7" borderId="6" xfId="1" applyFont="1" applyFill="1" applyBorder="1"/>
    <xf numFmtId="0" fontId="1" fillId="14" borderId="6" xfId="1" applyFont="1" applyFill="1" applyBorder="1"/>
    <xf numFmtId="0" fontId="1" fillId="15" borderId="6" xfId="1" applyFont="1" applyFill="1" applyBorder="1"/>
    <xf numFmtId="0" fontId="1" fillId="16" borderId="6" xfId="1" applyFont="1" applyFill="1" applyBorder="1"/>
    <xf numFmtId="0" fontId="1" fillId="8" borderId="6" xfId="1" applyFont="1" applyFill="1" applyBorder="1"/>
    <xf numFmtId="0" fontId="1" fillId="17" borderId="6" xfId="1" applyFont="1" applyFill="1" applyBorder="1"/>
    <xf numFmtId="0" fontId="1" fillId="6" borderId="6" xfId="1" applyFont="1" applyFill="1" applyBorder="1"/>
    <xf numFmtId="0" fontId="1" fillId="18" borderId="6" xfId="1" applyFont="1" applyFill="1" applyBorder="1"/>
    <xf numFmtId="0" fontId="1" fillId="19" borderId="6" xfId="1" applyFont="1" applyFill="1" applyBorder="1"/>
    <xf numFmtId="0" fontId="1" fillId="19" borderId="8" xfId="1" applyFont="1" applyFill="1" applyBorder="1"/>
    <xf numFmtId="0" fontId="1" fillId="14" borderId="9" xfId="1" applyFont="1" applyFill="1" applyBorder="1"/>
    <xf numFmtId="0" fontId="1" fillId="19" borderId="8" xfId="1" applyFont="1" applyFill="1" applyBorder="1" applyAlignment="1">
      <alignment wrapText="1"/>
    </xf>
    <xf numFmtId="0" fontId="1" fillId="19" borderId="6" xfId="1" applyFont="1" applyFill="1" applyBorder="1" applyAlignment="1">
      <alignment wrapText="1"/>
    </xf>
    <xf numFmtId="0" fontId="13" fillId="12" borderId="6" xfId="1" applyFont="1" applyFill="1" applyBorder="1"/>
    <xf numFmtId="0" fontId="1" fillId="14" borderId="6" xfId="1" applyFont="1" applyFill="1" applyBorder="1" applyAlignment="1">
      <alignment wrapText="1"/>
    </xf>
    <xf numFmtId="0" fontId="3" fillId="20" borderId="0" xfId="1" applyFill="1"/>
    <xf numFmtId="0" fontId="13" fillId="0" borderId="6" xfId="1" applyFont="1" applyBorder="1"/>
    <xf numFmtId="0" fontId="20" fillId="0" borderId="6" xfId="1" applyFont="1" applyBorder="1" applyAlignment="1">
      <alignment wrapText="1"/>
    </xf>
    <xf numFmtId="0" fontId="11" fillId="0" borderId="0" xfId="1" applyFont="1" applyAlignment="1">
      <alignment wrapText="1"/>
    </xf>
    <xf numFmtId="0" fontId="8" fillId="0" borderId="0" xfId="1" applyFont="1" applyAlignment="1">
      <alignment wrapText="1"/>
    </xf>
    <xf numFmtId="0" fontId="21" fillId="0" borderId="0" xfId="1" applyFont="1" applyAlignment="1">
      <alignment wrapText="1"/>
    </xf>
    <xf numFmtId="0" fontId="11" fillId="0" borderId="1"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8" fillId="0" borderId="1" xfId="2" applyFont="1" applyBorder="1" applyAlignment="1" applyProtection="1">
      <alignment horizontal="center" vertical="center" wrapText="1"/>
      <protection locked="0"/>
    </xf>
    <xf numFmtId="0" fontId="22" fillId="0" borderId="0" xfId="0" applyFont="1"/>
    <xf numFmtId="0" fontId="7" fillId="0" borderId="0" xfId="0" applyFont="1"/>
    <xf numFmtId="0" fontId="8" fillId="0" borderId="1" xfId="0" applyFont="1" applyBorder="1" applyAlignment="1">
      <alignment horizontal="center" vertical="center" wrapText="1"/>
    </xf>
    <xf numFmtId="0" fontId="24" fillId="21" borderId="11" xfId="0" applyFont="1" applyFill="1" applyBorder="1" applyAlignment="1">
      <alignment horizontal="left" vertical="top" wrapText="1"/>
    </xf>
    <xf numFmtId="0" fontId="0" fillId="21" borderId="13" xfId="0" applyFill="1" applyBorder="1" applyAlignment="1">
      <alignment horizontal="left"/>
    </xf>
    <xf numFmtId="0" fontId="23" fillId="22" borderId="14" xfId="0" applyFont="1" applyFill="1" applyBorder="1" applyAlignment="1">
      <alignment horizontal="left" vertical="top" wrapText="1"/>
    </xf>
    <xf numFmtId="0" fontId="0" fillId="21" borderId="15" xfId="0" applyFill="1" applyBorder="1" applyAlignment="1">
      <alignment horizontal="left"/>
    </xf>
    <xf numFmtId="0" fontId="23" fillId="21" borderId="14" xfId="0" applyFont="1" applyFill="1" applyBorder="1" applyAlignment="1">
      <alignment horizontal="left" vertical="top" wrapText="1"/>
    </xf>
    <xf numFmtId="0" fontId="23" fillId="21" borderId="16" xfId="0" applyFont="1" applyFill="1" applyBorder="1" applyAlignment="1">
      <alignment horizontal="left" vertical="top" wrapText="1"/>
    </xf>
    <xf numFmtId="0" fontId="23" fillId="21" borderId="17" xfId="0" applyFont="1" applyFill="1" applyBorder="1" applyAlignment="1">
      <alignment horizontal="left" vertical="top" wrapText="1"/>
    </xf>
    <xf numFmtId="0" fontId="0" fillId="21" borderId="18" xfId="0" applyFill="1" applyBorder="1" applyAlignment="1">
      <alignment horizontal="left"/>
    </xf>
    <xf numFmtId="0" fontId="5" fillId="0" borderId="1" xfId="0" applyFont="1" applyBorder="1" applyAlignment="1">
      <alignment horizontal="center" vertical="center" wrapText="1"/>
    </xf>
    <xf numFmtId="0" fontId="23" fillId="22" borderId="0" xfId="0" applyFont="1" applyFill="1" applyAlignment="1">
      <alignment horizontal="left" vertical="top" wrapText="1"/>
    </xf>
    <xf numFmtId="0" fontId="23" fillId="21" borderId="0" xfId="0" applyFont="1" applyFill="1" applyAlignment="1">
      <alignment horizontal="left" vertical="top" wrapText="1"/>
    </xf>
    <xf numFmtId="0" fontId="23" fillId="22" borderId="0" xfId="0" applyFont="1" applyFill="1" applyAlignment="1">
      <alignment horizontal="left" vertical="top" wrapText="1"/>
    </xf>
    <xf numFmtId="0" fontId="5" fillId="0" borderId="0" xfId="0" applyFont="1" applyAlignment="1">
      <alignment horizontal="center" vertical="center" wrapText="1"/>
    </xf>
    <xf numFmtId="0" fontId="23" fillId="21" borderId="0" xfId="0" applyFont="1" applyFill="1" applyAlignment="1">
      <alignment horizontal="left" vertical="top" wrapText="1"/>
    </xf>
    <xf numFmtId="0" fontId="23" fillId="22" borderId="15" xfId="0" applyFont="1" applyFill="1" applyBorder="1" applyAlignment="1">
      <alignment horizontal="left" vertical="top" wrapText="1"/>
    </xf>
    <xf numFmtId="0" fontId="0" fillId="0" borderId="15" xfId="0" applyBorder="1"/>
    <xf numFmtId="0" fontId="24" fillId="21" borderId="12" xfId="0" applyFont="1" applyFill="1" applyBorder="1" applyAlignment="1">
      <alignment horizontal="left" vertical="top" wrapText="1"/>
    </xf>
    <xf numFmtId="0" fontId="0" fillId="0" borderId="12" xfId="0" applyBorder="1"/>
  </cellXfs>
  <cellStyles count="4">
    <cellStyle name="Обычный" xfId="0" builtinId="0"/>
    <cellStyle name="Обычный 2" xfId="1" xr:uid="{00000000-0005-0000-0000-000001000000}"/>
    <cellStyle name="Обычный 3" xfId="3" xr:uid="{00000000-0005-0000-0000-000003000000}"/>
    <cellStyle name="Обычный 7 3 3" xfId="2" xr:uid="{00000000-0005-0000-0000-000002000000}"/>
  </cellStyles>
  <dxfs count="1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ont>
        <strike val="0"/>
        <condense val="0"/>
        <extend val="0"/>
        <outline val="0"/>
        <shadow val="0"/>
        <vertAlign val="baseline"/>
        <sz val="10"/>
        <color theme="1"/>
        <name val="Arial"/>
        <family val="2"/>
        <charset val="204"/>
      </font>
      <numFmt numFmtId="0" formatCode="General"/>
      <alignment horizontal="general" vertical="bottom"/>
    </dxf>
    <dxf>
      <fill>
        <patternFill patternType="solid">
          <fgColor indexed="64"/>
          <bgColor theme="5" tint="0.79998168889431442"/>
        </patternFill>
      </fill>
    </dxf>
    <dxf>
      <font>
        <b/>
        <strike val="0"/>
        <condense val="0"/>
        <extend val="0"/>
        <outline val="0"/>
        <shadow val="0"/>
        <vertAlign val="baseline"/>
        <sz val="10"/>
        <color auto="1"/>
        <name val="Arial"/>
        <family val="2"/>
        <charset val="204"/>
      </font>
      <alignment horizontal="left" vertical="center"/>
    </dxf>
    <dxf>
      <font>
        <strike val="0"/>
        <condense val="0"/>
        <extend val="0"/>
        <outline val="0"/>
        <shadow val="0"/>
        <vertAlign val="baseline"/>
        <sz val="10"/>
        <color theme="1"/>
        <name val="Arial"/>
        <family val="2"/>
        <charset val="204"/>
      </font>
    </dxf>
    <dxf>
      <font>
        <strike val="0"/>
        <condense val="0"/>
        <extend val="0"/>
        <outline val="0"/>
        <shadow val="0"/>
        <vertAlign val="baseline"/>
        <sz val="10"/>
        <color auto="1"/>
        <name val="Arial"/>
        <family val="2"/>
        <charset val="204"/>
      </font>
      <alignment horizontal="center" vertical="center"/>
    </dxf>
    <dxf>
      <font>
        <strike val="0"/>
        <condense val="0"/>
        <extend val="0"/>
        <outline val="0"/>
        <shadow val="0"/>
        <vertAlign val="baseline"/>
        <sz val="10"/>
        <color theme="1"/>
        <name val="Arial"/>
        <family val="2"/>
        <charset val="204"/>
      </font>
      <alignment horizontal="center" vertical="bottom"/>
    </dxf>
    <dxf>
      <font>
        <b/>
        <strike val="0"/>
        <condense val="0"/>
        <extend val="0"/>
        <outline val="0"/>
        <shadow val="0"/>
        <vertAlign val="baseline"/>
        <sz val="10"/>
        <color theme="1"/>
        <name val="Arial"/>
        <family val="2"/>
        <charset val="204"/>
      </font>
    </dxf>
    <dxf>
      <font>
        <strike val="0"/>
        <condense val="0"/>
        <extend val="0"/>
        <outline val="0"/>
        <shadow val="0"/>
        <vertAlign val="baseline"/>
        <sz val="10"/>
        <color theme="1"/>
        <name val="Arial"/>
        <family val="2"/>
        <charset val="204"/>
      </font>
    </dxf>
    <dxf>
      <font>
        <strike val="0"/>
        <condense val="0"/>
        <extend val="0"/>
        <outline val="0"/>
        <shadow val="0"/>
        <vertAlign val="baseline"/>
        <sz val="10"/>
        <color theme="1"/>
        <name val="Arial"/>
        <family val="2"/>
        <charset val="204"/>
      </font>
    </dxf>
    <dxf>
      <font>
        <b/>
        <strike val="0"/>
        <condense val="0"/>
        <extend val="0"/>
        <outline val="0"/>
        <shadow val="0"/>
        <vertAlign val="baseline"/>
        <sz val="10"/>
        <color theme="1"/>
        <name val="Arial"/>
        <family val="2"/>
        <charset val="204"/>
      </font>
      <alignment horizontal="center"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161241</xdr:colOff>
      <xdr:row>1</xdr:row>
      <xdr:rowOff>161925</xdr:rowOff>
    </xdr:from>
    <xdr:to>
      <xdr:col>9</xdr:col>
      <xdr:colOff>3247839</xdr:colOff>
      <xdr:row>1</xdr:row>
      <xdr:rowOff>2714624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823466" y="1733550"/>
          <a:ext cx="3086598" cy="2552699"/>
        </a:xfrm>
        <a:prstGeom prst="rect">
          <a:avLst/>
        </a:prstGeom>
        <a:noFill/>
        <a:ln>
          <a:prstDash val="solid"/>
        </a:ln>
      </xdr:spPr>
    </xdr:pic>
    <xdr:clientData/>
  </xdr:twoCellAnchor>
  <xdr:twoCellAnchor editAs="oneCell">
    <xdr:from>
      <xdr:col>9</xdr:col>
      <xdr:colOff>2994867</xdr:colOff>
      <xdr:row>1</xdr:row>
      <xdr:rowOff>19050</xdr:rowOff>
    </xdr:from>
    <xdr:to>
      <xdr:col>11</xdr:col>
      <xdr:colOff>411536</xdr:colOff>
      <xdr:row>1</xdr:row>
      <xdr:rowOff>2975137</xdr:rowOff>
    </xdr:to>
    <xdr:pic>
      <xdr:nvPicPr>
        <xdr:cNvPr id="9" name="Рисунок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3657092" y="1590675"/>
          <a:ext cx="4179419" cy="2956087"/>
        </a:xfrm>
        <a:prstGeom prst="rect">
          <a:avLst/>
        </a:prstGeom>
        <a:noFill/>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1057;\&#1040;&#1085;&#1082;&#1077;&#1090;&#1099;%20&#1085;&#1086;&#1074;&#1099;&#1077;%20&#1087;&#1086;%20&#1086;&#1090;&#1076;&#1077;&#1083;&#1072;&#1084;\5.&#1048;&#1058;\&#1053;&#1086;&#1091;&#1090;&#1073;&#1091;&#1082;%20FA-CE-2620111C-NO-EEGA-15-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40;&#1085;&#1082;&#1077;&#1090;&#1072;%20&#1062;&#1077;&#1086;&#1083;&#1080;&#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
      <sheetName val="общий справочник"/>
      <sheetName val="СКП"/>
      <sheetName val="Группа закупа"/>
      <sheetName val="Подгруппы закупа"/>
      <sheetName val="Ноутбук FA-CE-2620111C-NO-EEGA-"/>
    </sheetNames>
    <sheetDataSet>
      <sheetData sheetId="0"/>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 Цеолит"/>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ГЗ" displayName="ГЗ" ref="D1:J820" totalsRowShown="0" headerRowDxfId="128">
  <autoFilter ref="D1:J820" xr:uid="{00000000-0009-0000-0100-000001000000}"/>
  <tableColumns count="7">
    <tableColumn id="1" xr3:uid="{00000000-0010-0000-0000-000001000000}" name="Код группы" dataDxfId="127"/>
    <tableColumn id="2" xr3:uid="{00000000-0010-0000-0000-000002000000}" name="Наименование группы" dataDxfId="126"/>
    <tableColumn id="3" xr3:uid="{00000000-0010-0000-0000-000003000000}" name="Код ГЗ - Наименование" dataDxfId="125"/>
    <tableColumn id="4" xr3:uid="{00000000-0010-0000-0000-000004000000}" name="№" dataDxfId="124"/>
    <tableColumn id="5" xr3:uid="{00000000-0010-0000-0000-000005000000}" name="Код подгруппы" dataDxfId="123">
      <calculatedColumnFormula>$D$775&amp;"."&amp;G2</calculatedColumnFormula>
    </tableColumn>
    <tableColumn id="6" xr3:uid="{00000000-0010-0000-0000-000006000000}" name="Наименование подгруппы" dataDxfId="122"/>
    <tableColumn id="7" xr3:uid="{00000000-0010-0000-0000-000007000000}" name="Код ПГЗ - Наименование" dataDxfId="121">
      <calculatedColumnFormula>H2&amp;" - "&amp;I2</calculatedColumnFormula>
    </tableColumn>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_ГЗ" displayName="_ГЗ" ref="A1:BD50" totalsRowShown="0" headerRowDxfId="120">
  <autoFilter ref="A1:BD50" xr:uid="{00000000-0009-0000-0100-000002000000}"/>
  <tableColumns count="56">
    <tableColumn id="1" xr3:uid="{00000000-0010-0000-0100-000001000000}" name="Сырье"/>
    <tableColumn id="2" xr3:uid="{00000000-0010-0000-0100-000002000000}" name="Основные материалы"/>
    <tableColumn id="3" xr3:uid="{00000000-0010-0000-0100-000003000000}" name="Вспомогательные материалы"/>
    <tableColumn id="4" xr3:uid="{00000000-0010-0000-0100-000004000000}" name="Упаковочные материалы и реквизиты"/>
    <tableColumn id="5" xr3:uid="{00000000-0010-0000-0100-000005000000}" name="Прокат листовой"/>
    <tableColumn id="6" xr3:uid="{00000000-0010-0000-0100-000006000000}" name="Полоса оцинкованная"/>
    <tableColumn id="7" xr3:uid="{00000000-0010-0000-0100-000007000000}" name="Некондиционная продукция"/>
    <tableColumn id="8" xr3:uid="{00000000-0010-0000-0100-000008000000}" name="Бракованная продукция"/>
    <tableColumn id="9" xr3:uid="{00000000-0010-0000-0100-000009000000}" name="Услуги по ремонту технологического оборудования"/>
    <tableColumn id="10" xr3:uid="{00000000-0010-0000-0100-00000A000000}" name="Услуги по ремонту общезаводского оборудования"/>
    <tableColumn id="11" xr3:uid="{00000000-0010-0000-0100-00000B000000}" name="Услуги прочие"/>
    <tableColumn id="12" xr3:uid="{00000000-0010-0000-0100-00000C000000}" name="Лесоматериалы"/>
    <tableColumn id="13" xr3:uid="{00000000-0010-0000-0100-00000D000000}" name="Отходы и продукция,бывшая в употреблении"/>
    <tableColumn id="14" xr3:uid="{00000000-0010-0000-0100-00000E000000}" name="Лабораторные пробы(образцы) не подлежащие передаче в производство"/>
    <tableColumn id="15" xr3:uid="{00000000-0010-0000-0100-00000F000000}" name="Черные металлы"/>
    <tableColumn id="16" xr3:uid="{00000000-0010-0000-0100-000010000000}" name="Метизы"/>
    <tableColumn id="17" xr3:uid="{00000000-0010-0000-0100-000011000000}" name="Цветной прокат и изделия"/>
    <tableColumn id="18" xr3:uid="{00000000-0010-0000-0100-000012000000}" name="ГСМ и топливо"/>
    <tableColumn id="19" xr3:uid="{00000000-0010-0000-0100-000013000000}" name="Инструменты"/>
    <tableColumn id="20" xr3:uid="{00000000-0010-0000-0100-000014000000}" name="Транспорт"/>
    <tableColumn id="21" xr3:uid="{00000000-0010-0000-0100-000015000000}" name="Резинотехнические изделия и асбесто-технические изделия"/>
    <tableColumn id="22" xr3:uid="{00000000-0010-0000-0100-000016000000}" name="Лакокрасочная продукция и инвентарь"/>
    <tableColumn id="23" xr3:uid="{00000000-0010-0000-0100-000017000000}" name="Химматериалы и инвентарь"/>
    <tableColumn id="24" xr3:uid="{00000000-0010-0000-0100-000018000000}" name="Рекламная продукция"/>
    <tableColumn id="25" xr3:uid="{00000000-0010-0000-0100-000019000000}" name="Хозтовары,культтовары"/>
    <tableColumn id="26" xr3:uid="{00000000-0010-0000-0100-00001A000000}" name="Медикаменты"/>
    <tableColumn id="27" xr3:uid="{00000000-0010-0000-0100-00001B000000}" name="Пищевые продукты"/>
    <tableColumn id="28" xr3:uid="{00000000-0010-0000-0100-00001C000000}" name="Технические ткани и мягкий инвентарь"/>
    <tableColumn id="29" xr3:uid="{00000000-0010-0000-0100-00001D000000}" name="Электро-изоляц. материалы"/>
    <tableColumn id="30" xr3:uid="{00000000-0010-0000-0100-00001E000000}" name="Спецодежда и СИЗ"/>
    <tableColumn id="31" xr3:uid="{00000000-0010-0000-0100-00001F000000}" name="Бумага и канцтовары"/>
    <tableColumn id="32" xr3:uid="{00000000-0010-0000-0100-000020000000}" name="Стройматериалы"/>
    <tableColumn id="33" xr3:uid="{00000000-0010-0000-0100-000021000000}" name="ЖБИ изделия кроме стройматериалов"/>
    <tableColumn id="34" xr3:uid="{00000000-0010-0000-0100-000022000000}" name="Теплоизоляционные материалы"/>
    <tableColumn id="35" xr3:uid="{00000000-0010-0000-0100-000023000000}" name="Отделочные материалы"/>
    <tableColumn id="36" xr3:uid="{00000000-0010-0000-0100-000024000000}" name="Изделия для отопления"/>
    <tableColumn id="37" xr3:uid="{00000000-0010-0000-0100-000025000000}" name="Сантехнические изделия"/>
    <tableColumn id="38" xr3:uid="{00000000-0010-0000-0100-000026000000}" name="Изделия для канализации"/>
    <tableColumn id="39" xr3:uid="{00000000-0010-0000-0100-000027000000}" name="Стеллажи"/>
    <tableColumn id="40" xr3:uid="{00000000-0010-0000-0100-000028000000}" name="Мебель"/>
    <tableColumn id="41" xr3:uid="{00000000-0010-0000-0100-000029000000}" name="Бытовая техника (МБП)"/>
    <tableColumn id="42" xr3:uid="{00000000-0010-0000-0100-00002A000000}" name="Бытовая техника (крупная)"/>
    <tableColumn id="43" xr3:uid="{00000000-0010-0000-0100-00002B000000}" name="Отходы"/>
    <tableColumn id="44" xr3:uid="{00000000-0010-0000-0100-00002C000000}" name="Технологическое и сменное  металлургическое оборудование"/>
    <tableColumn id="45" xr3:uid="{00000000-0010-0000-0100-00002D000000}" name="Технологическое оборудование общеаводское"/>
    <tableColumn id="46" xr3:uid="{00000000-0010-0000-0100-00002E000000}" name="Технологическое оборудование химическое"/>
    <tableColumn id="47" xr3:uid="{00000000-0010-0000-0100-00002F000000}" name="Энергооборудование"/>
    <tableColumn id="48" xr3:uid="{00000000-0010-0000-0100-000030000000}" name="Трубопроводная арматура"/>
    <tableColumn id="49" xr3:uid="{00000000-0010-0000-0100-000031000000}" name="Гидросмазочное и насосное оборудование"/>
    <tableColumn id="50" xr3:uid="{00000000-0010-0000-0100-000032000000}" name="Пневматическое оборудование"/>
    <tableColumn id="51" xr3:uid="{00000000-0010-0000-0100-000033000000}" name="Подшипники"/>
    <tableColumn id="52" xr3:uid="{00000000-0010-0000-0100-000034000000}" name="Противопожарное оборудование"/>
    <tableColumn id="53" xr3:uid="{00000000-0010-0000-0100-000035000000}" name="Электротехническое оборудование"/>
    <tableColumn id="54" xr3:uid="{00000000-0010-0000-0100-000036000000}" name="Железнодорожное оборудование"/>
    <tableColumn id="55" xr3:uid="{00000000-0010-0000-0100-000037000000}" name="КИП" dataDxfId="119"/>
    <tableColumn id="56" xr3:uid="{00000000-0010-0000-0100-000038000000}" name="Средства электроники, связи и ВТ"/>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5"/>
  <sheetViews>
    <sheetView tabSelected="1" zoomScaleNormal="100" workbookViewId="0">
      <pane ySplit="1" topLeftCell="A2" activePane="bottomLeft" state="frozen"/>
      <selection activeCell="F1" sqref="F1"/>
      <selection pane="bottomLeft" activeCell="L2" sqref="L2"/>
    </sheetView>
  </sheetViews>
  <sheetFormatPr defaultRowHeight="15" x14ac:dyDescent="0.25"/>
  <cols>
    <col min="1" max="1" width="7.85546875" style="21" customWidth="1"/>
    <col min="2" max="2" width="15.5703125" style="21" customWidth="1"/>
    <col min="3" max="3" width="24.5703125" style="21" customWidth="1"/>
    <col min="4" max="4" width="23" style="21" customWidth="1"/>
    <col min="5" max="5" width="26.42578125" style="21" customWidth="1"/>
    <col min="6" max="6" width="51.85546875" style="21" customWidth="1"/>
    <col min="7" max="7" width="22.42578125" style="21" customWidth="1"/>
    <col min="8" max="8" width="31" style="21" customWidth="1"/>
    <col min="9" max="9" width="38.42578125" style="21" customWidth="1"/>
    <col min="10" max="11" width="50.7109375" style="21" customWidth="1"/>
    <col min="12" max="12" width="30.7109375" style="21" customWidth="1"/>
  </cols>
  <sheetData>
    <row r="1" spans="1:12" s="22" customFormat="1" ht="71.25" customHeight="1" x14ac:dyDescent="0.25">
      <c r="A1" s="81" t="s">
        <v>0</v>
      </c>
      <c r="B1" s="81" t="s">
        <v>1</v>
      </c>
      <c r="C1" s="81" t="s">
        <v>2</v>
      </c>
      <c r="D1" s="81" t="s">
        <v>3</v>
      </c>
      <c r="E1" s="81" t="s">
        <v>4</v>
      </c>
      <c r="F1" s="81" t="s">
        <v>5</v>
      </c>
      <c r="G1" s="81" t="s">
        <v>6</v>
      </c>
      <c r="H1" s="82" t="s">
        <v>7</v>
      </c>
      <c r="I1" s="81" t="s">
        <v>8</v>
      </c>
      <c r="J1" s="81" t="s">
        <v>9</v>
      </c>
      <c r="K1" s="81" t="s">
        <v>10</v>
      </c>
      <c r="L1" s="81" t="s">
        <v>6761</v>
      </c>
    </row>
    <row r="2" spans="1:12" s="21" customFormat="1" ht="285" customHeight="1" x14ac:dyDescent="0.25">
      <c r="A2" s="83">
        <v>1</v>
      </c>
      <c r="B2" s="83" t="s">
        <v>11</v>
      </c>
      <c r="C2" s="83" t="s">
        <v>12</v>
      </c>
      <c r="D2" s="84" t="s">
        <v>13</v>
      </c>
      <c r="E2" s="84" t="s">
        <v>14</v>
      </c>
      <c r="F2" s="87" t="s">
        <v>15</v>
      </c>
      <c r="G2" s="83" t="s">
        <v>16</v>
      </c>
      <c r="H2" s="83" t="s">
        <v>17</v>
      </c>
      <c r="I2" s="96" t="s">
        <v>18</v>
      </c>
      <c r="J2" s="83"/>
      <c r="K2" s="83"/>
      <c r="L2" s="83" t="s">
        <v>6760</v>
      </c>
    </row>
    <row r="3" spans="1:12" ht="15.75" customHeight="1" thickBot="1" x14ac:dyDescent="0.3"/>
    <row r="4" spans="1:12" ht="16.5" customHeight="1" x14ac:dyDescent="0.25">
      <c r="F4" s="88" t="s">
        <v>19</v>
      </c>
      <c r="G4" s="104" t="s">
        <v>20</v>
      </c>
      <c r="H4" s="105"/>
      <c r="I4" s="89"/>
    </row>
    <row r="5" spans="1:12" ht="16.5" customHeight="1" x14ac:dyDescent="0.25">
      <c r="F5" s="90" t="s">
        <v>21</v>
      </c>
      <c r="G5" s="99" t="s">
        <v>22</v>
      </c>
      <c r="H5" s="100"/>
      <c r="I5" s="91"/>
    </row>
    <row r="6" spans="1:12" ht="16.5" customHeight="1" x14ac:dyDescent="0.25">
      <c r="F6" s="92" t="s">
        <v>23</v>
      </c>
      <c r="G6" s="101" t="s">
        <v>24</v>
      </c>
      <c r="H6" s="100"/>
      <c r="I6" s="91"/>
    </row>
    <row r="7" spans="1:12" ht="16.5" customHeight="1" x14ac:dyDescent="0.25">
      <c r="F7" s="90" t="s">
        <v>25</v>
      </c>
      <c r="G7" s="97" t="s">
        <v>26</v>
      </c>
      <c r="H7" s="102"/>
      <c r="I7" s="103"/>
    </row>
    <row r="8" spans="1:12" ht="16.5" customHeight="1" x14ac:dyDescent="0.25">
      <c r="F8" s="92" t="s">
        <v>27</v>
      </c>
      <c r="G8" s="98"/>
      <c r="H8" s="98"/>
      <c r="I8" s="91"/>
    </row>
    <row r="9" spans="1:12" ht="16.5" customHeight="1" x14ac:dyDescent="0.25">
      <c r="F9" s="92" t="s">
        <v>28</v>
      </c>
      <c r="G9" s="98"/>
      <c r="H9" s="98"/>
      <c r="I9" s="91"/>
    </row>
    <row r="10" spans="1:12" ht="16.5" customHeight="1" x14ac:dyDescent="0.25">
      <c r="F10" s="90" t="s">
        <v>29</v>
      </c>
      <c r="G10" s="97"/>
      <c r="H10" s="97"/>
      <c r="I10" s="91"/>
    </row>
    <row r="11" spans="1:12" ht="16.5" customHeight="1" x14ac:dyDescent="0.25">
      <c r="F11" s="92" t="s">
        <v>30</v>
      </c>
      <c r="G11" s="98"/>
      <c r="H11" s="98"/>
      <c r="I11" s="91"/>
    </row>
    <row r="12" spans="1:12" ht="16.5" customHeight="1" x14ac:dyDescent="0.25">
      <c r="F12" s="90" t="s">
        <v>31</v>
      </c>
      <c r="G12" s="97"/>
      <c r="H12" s="97"/>
      <c r="I12" s="91"/>
    </row>
    <row r="13" spans="1:12" ht="16.5" customHeight="1" x14ac:dyDescent="0.25">
      <c r="F13" s="92" t="s">
        <v>32</v>
      </c>
      <c r="G13" s="98"/>
      <c r="H13" s="98"/>
      <c r="I13" s="91"/>
    </row>
    <row r="14" spans="1:12" ht="33" customHeight="1" x14ac:dyDescent="0.25">
      <c r="F14" s="90" t="s">
        <v>33</v>
      </c>
      <c r="G14" s="97"/>
      <c r="H14" s="97"/>
      <c r="I14" s="91"/>
    </row>
    <row r="15" spans="1:12" ht="17.25" customHeight="1" thickBot="1" x14ac:dyDescent="0.3">
      <c r="F15" s="93" t="s">
        <v>34</v>
      </c>
      <c r="G15" s="94"/>
      <c r="H15" s="94"/>
      <c r="I15" s="95"/>
    </row>
  </sheetData>
  <mergeCells count="4">
    <mergeCell ref="G6:H6"/>
    <mergeCell ref="H7:I7"/>
    <mergeCell ref="G4:H4"/>
    <mergeCell ref="G5:H5"/>
  </mergeCells>
  <conditionalFormatting sqref="D2">
    <cfRule type="expression" dxfId="118" priority="165" stopIfTrue="1">
      <formula>IF(#REF!="No Color",TRUE,FALSE)</formula>
    </cfRule>
    <cfRule type="expression" dxfId="117" priority="166" stopIfTrue="1">
      <formula>IF(#REF!="Red",TRUE,FALSE)</formula>
    </cfRule>
    <cfRule type="expression" dxfId="116" priority="167" stopIfTrue="1">
      <formula>IF(#REF!="Green",TRUE,FALSE)</formula>
    </cfRule>
  </conditionalFormatting>
  <conditionalFormatting sqref="E2">
    <cfRule type="expression" dxfId="115" priority="1" stopIfTrue="1">
      <formula>IF(#REF!="No Color",TRUE,FALSE)</formula>
    </cfRule>
    <cfRule type="expression" dxfId="114" priority="2" stopIfTrue="1">
      <formula>IF(#REF!="Red",TRUE,FALSE)</formula>
    </cfRule>
    <cfRule type="expression" dxfId="113" priority="3" stopIfTrue="1">
      <formula>IF(#REF!="Green",TRUE,FALSE)</formula>
    </cfRule>
  </conditionalFormatting>
  <dataValidations xWindow="1252" yWindow="554" count="5">
    <dataValidation allowBlank="1" showInputMessage="1" showErrorMessage="1" promptTitle="ВНЕСТИ НАИМЕНОВАНИЕ ТМЦ/УСЛУГИ" prompt="_x000a_В ТОМ ВИДЕ В КОТОРОМ ОНО БУДЕТ ОТОБРАЖЕНО В 1С" sqref="D2" xr:uid="{00000000-0002-0000-0000-000000000000}"/>
    <dataValidation allowBlank="1" showInputMessage="1" showErrorMessage="1" promptTitle="ВНЕСТИ МАРКУ/АРТИКУЛ" prompt="_x000a_ЕСЛИ ИМЕЕТСЯ, ЕСЛИ НЕТ - ОСТАВИТЬ ПУСТОЙ" sqref="C2 G2" xr:uid="{00000000-0002-0000-0000-000002000000}"/>
    <dataValidation type="list" allowBlank="1" showInputMessage="1" promptTitle="ПОИСК ПО ЧАСТИ СЛОВА" prompt="_x000a_ВВЕДИТЕ ПОЛНОЕ ИЛИ ЧАСТИЧНОЕ НАИМЕНОВАНИЕ СКП ДЛЯ ПОИСКА" sqref="B2" xr:uid="{00000000-0002-0000-0000-000003000000}">
      <formula1>СКПРУЗ</formula1>
    </dataValidation>
    <dataValidation type="list" allowBlank="1" showInputMessage="1" promptTitle="ПОИСК ПО ЧАСТИ СЛОВА" prompt="_x000a_ОТДЕЛ-УЧАСТОК-УЗЕЛ-ОБОРУДОВАНИЕ" sqref="H2" xr:uid="{00000000-0002-0000-0000-000007000000}">
      <formula1>Место</formula1>
    </dataValidation>
    <dataValidation type="list" allowBlank="1" showInputMessage="1" showErrorMessage="1" sqref="E2" xr:uid="{00000000-0002-0000-0000-000008000000}">
      <formula1>INDIRECT("_ГЗ["&amp;#REF!&amp;"]")</formula1>
    </dataValidation>
  </dataValidations>
  <pageMargins left="0.25" right="0.25" top="0.75" bottom="0.75" header="0.3" footer="0.3"/>
  <pageSetup paperSize="9" scale="32"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175"/>
  <sheetViews>
    <sheetView topLeftCell="A2" workbookViewId="0">
      <selection activeCell="G3" sqref="G3"/>
    </sheetView>
  </sheetViews>
  <sheetFormatPr defaultRowHeight="15" x14ac:dyDescent="0.25"/>
  <cols>
    <col min="1" max="1" width="13.28515625" customWidth="1"/>
    <col min="2" max="2" width="53" style="48" customWidth="1"/>
    <col min="3" max="3" width="3.85546875" style="80" customWidth="1"/>
    <col min="4" max="4" width="5.140625" style="2" customWidth="1"/>
    <col min="5" max="5" width="28.42578125" style="2" customWidth="1"/>
    <col min="6" max="6" width="34.5703125" style="2" customWidth="1"/>
    <col min="7" max="7" width="59.140625" style="2" customWidth="1"/>
  </cols>
  <sheetData>
    <row r="1" spans="1:7" x14ac:dyDescent="0.25">
      <c r="B1" s="77" t="s">
        <v>35</v>
      </c>
      <c r="C1" s="78"/>
      <c r="E1" s="5" t="s">
        <v>36</v>
      </c>
    </row>
    <row r="2" spans="1:7" x14ac:dyDescent="0.25">
      <c r="A2">
        <f>IF(ISNUMBER(SEARCH('[2]Анкета Цеолит'!$Q$4,B2)),MAX($A$1,A1)+1,0)</f>
        <v>0</v>
      </c>
      <c r="B2" s="51" t="s">
        <v>37</v>
      </c>
      <c r="C2" s="79"/>
      <c r="D2" s="2">
        <v>1</v>
      </c>
      <c r="E2" s="2" t="e">
        <f>VLOOKUP(D2,$A$2:$B$1175,2,0)</f>
        <v>#N/A</v>
      </c>
      <c r="G2" s="5" t="s">
        <v>38</v>
      </c>
    </row>
    <row r="3" spans="1:7" x14ac:dyDescent="0.25">
      <c r="A3">
        <f>IF(ISNUMBER(SEARCH('[2]Анкета Цеолит'!$Q$4,B3)),MAX($A$1,A2)+1,0)</f>
        <v>0</v>
      </c>
      <c r="B3" s="51" t="s">
        <v>39</v>
      </c>
      <c r="C3" s="79"/>
      <c r="D3" s="2">
        <v>2</v>
      </c>
      <c r="E3" s="2" t="e">
        <f t="shared" ref="E3:E66" si="0">VLOOKUP(D3,A:B,2,0)</f>
        <v>#N/A</v>
      </c>
    </row>
    <row r="4" spans="1:7" x14ac:dyDescent="0.25">
      <c r="A4">
        <f>IF(ISNUMBER(SEARCH('[2]Анкета Цеолит'!$Q$4,B4)),MAX($A$1,A3)+1,0)</f>
        <v>0</v>
      </c>
      <c r="B4" s="51" t="s">
        <v>40</v>
      </c>
      <c r="C4" s="79"/>
      <c r="D4" s="2">
        <v>3</v>
      </c>
      <c r="E4" s="2" t="e">
        <f t="shared" si="0"/>
        <v>#N/A</v>
      </c>
    </row>
    <row r="5" spans="1:7" x14ac:dyDescent="0.25">
      <c r="A5">
        <f>IF(ISNUMBER(SEARCH('[2]Анкета Цеолит'!$Q$4,B5)),MAX($A$1,A4)+1,0)</f>
        <v>0</v>
      </c>
      <c r="B5" s="51" t="s">
        <v>41</v>
      </c>
      <c r="C5" s="79"/>
      <c r="D5" s="2">
        <v>4</v>
      </c>
      <c r="E5" s="2" t="e">
        <f t="shared" si="0"/>
        <v>#N/A</v>
      </c>
    </row>
    <row r="6" spans="1:7" ht="30" customHeight="1" x14ac:dyDescent="0.25">
      <c r="A6">
        <f>IF(ISNUMBER(SEARCH('[2]Анкета Цеолит'!$Q$4,B6)),MAX($A$1,A5)+1,0)</f>
        <v>0</v>
      </c>
      <c r="B6" s="51" t="s">
        <v>42</v>
      </c>
      <c r="C6" s="79"/>
      <c r="D6" s="2">
        <v>5</v>
      </c>
      <c r="E6" s="2" t="e">
        <f t="shared" si="0"/>
        <v>#N/A</v>
      </c>
    </row>
    <row r="7" spans="1:7" ht="30" customHeight="1" x14ac:dyDescent="0.25">
      <c r="A7">
        <f>IF(ISNUMBER(SEARCH('[2]Анкета Цеолит'!$Q$4,B7)),MAX($A$1,A6)+1,0)</f>
        <v>0</v>
      </c>
      <c r="B7" s="51" t="s">
        <v>43</v>
      </c>
      <c r="C7" s="79"/>
      <c r="D7" s="2">
        <v>6</v>
      </c>
      <c r="E7" s="2" t="e">
        <f t="shared" si="0"/>
        <v>#N/A</v>
      </c>
    </row>
    <row r="8" spans="1:7" ht="30" customHeight="1" x14ac:dyDescent="0.25">
      <c r="A8">
        <f>IF(ISNUMBER(SEARCH('[2]Анкета Цеолит'!$Q$4,B8)),MAX($A$1,A7)+1,0)</f>
        <v>0</v>
      </c>
      <c r="B8" s="51" t="s">
        <v>44</v>
      </c>
      <c r="C8" s="79"/>
      <c r="D8" s="2">
        <v>7</v>
      </c>
      <c r="E8" s="2" t="e">
        <f t="shared" si="0"/>
        <v>#N/A</v>
      </c>
    </row>
    <row r="9" spans="1:7" ht="30" customHeight="1" x14ac:dyDescent="0.25">
      <c r="A9">
        <f>IF(ISNUMBER(SEARCH('[2]Анкета Цеолит'!$Q$4,B9)),MAX($A$1,A8)+1,0)</f>
        <v>0</v>
      </c>
      <c r="B9" s="51" t="s">
        <v>45</v>
      </c>
      <c r="C9" s="79"/>
      <c r="D9" s="2">
        <v>8</v>
      </c>
      <c r="E9" s="2" t="e">
        <f t="shared" si="0"/>
        <v>#N/A</v>
      </c>
    </row>
    <row r="10" spans="1:7" x14ac:dyDescent="0.25">
      <c r="A10">
        <f>IF(ISNUMBER(SEARCH('[2]Анкета Цеолит'!$Q$4,B10)),MAX($A$1,A9)+1,0)</f>
        <v>0</v>
      </c>
      <c r="B10" s="51" t="s">
        <v>46</v>
      </c>
      <c r="C10" s="79"/>
      <c r="D10" s="2">
        <v>9</v>
      </c>
      <c r="E10" s="2" t="e">
        <f t="shared" si="0"/>
        <v>#N/A</v>
      </c>
    </row>
    <row r="11" spans="1:7" x14ac:dyDescent="0.25">
      <c r="A11">
        <f>IF(ISNUMBER(SEARCH('[2]Анкета Цеолит'!$Q$4,B11)),MAX($A$1,A10)+1,0)</f>
        <v>0</v>
      </c>
      <c r="B11" s="51" t="s">
        <v>47</v>
      </c>
      <c r="C11" s="79"/>
      <c r="D11" s="2">
        <v>10</v>
      </c>
      <c r="E11" s="2" t="e">
        <f t="shared" si="0"/>
        <v>#N/A</v>
      </c>
    </row>
    <row r="12" spans="1:7" x14ac:dyDescent="0.25">
      <c r="A12">
        <f>IF(ISNUMBER(SEARCH('[2]Анкета Цеолит'!$Q$4,B12)),MAX($A$1,A11)+1,0)</f>
        <v>0</v>
      </c>
      <c r="B12" s="51" t="s">
        <v>48</v>
      </c>
      <c r="C12" s="79"/>
      <c r="D12" s="2">
        <v>11</v>
      </c>
      <c r="E12" s="2" t="e">
        <f t="shared" si="0"/>
        <v>#N/A</v>
      </c>
    </row>
    <row r="13" spans="1:7" ht="30" customHeight="1" x14ac:dyDescent="0.25">
      <c r="A13">
        <f>IF(ISNUMBER(SEARCH('[2]Анкета Цеолит'!$Q$4,B13)),MAX($A$1,A12)+1,0)</f>
        <v>0</v>
      </c>
      <c r="B13" s="51" t="s">
        <v>49</v>
      </c>
      <c r="C13" s="79"/>
      <c r="D13" s="2">
        <v>12</v>
      </c>
      <c r="E13" s="2" t="e">
        <f t="shared" si="0"/>
        <v>#N/A</v>
      </c>
    </row>
    <row r="14" spans="1:7" ht="30" customHeight="1" x14ac:dyDescent="0.25">
      <c r="A14">
        <f>IF(ISNUMBER(SEARCH('[2]Анкета Цеолит'!$Q$4,B14)),MAX($A$1,A13)+1,0)</f>
        <v>0</v>
      </c>
      <c r="B14" s="51" t="s">
        <v>50</v>
      </c>
      <c r="C14" s="79"/>
      <c r="D14" s="2">
        <v>13</v>
      </c>
      <c r="E14" s="2" t="e">
        <f t="shared" si="0"/>
        <v>#N/A</v>
      </c>
    </row>
    <row r="15" spans="1:7" ht="30" customHeight="1" x14ac:dyDescent="0.25">
      <c r="A15">
        <f>IF(ISNUMBER(SEARCH('[2]Анкета Цеолит'!$Q$4,B15)),MAX($A$1,A14)+1,0)</f>
        <v>0</v>
      </c>
      <c r="B15" s="51" t="s">
        <v>51</v>
      </c>
      <c r="C15" s="79"/>
      <c r="D15" s="2">
        <v>14</v>
      </c>
      <c r="E15" s="2" t="e">
        <f t="shared" si="0"/>
        <v>#N/A</v>
      </c>
    </row>
    <row r="16" spans="1:7" x14ac:dyDescent="0.25">
      <c r="A16">
        <f>IF(ISNUMBER(SEARCH('[2]Анкета Цеолит'!$Q$4,B16)),MAX($A$1,A15)+1,0)</f>
        <v>0</v>
      </c>
      <c r="B16" s="51" t="s">
        <v>52</v>
      </c>
      <c r="C16" s="79"/>
      <c r="D16" s="2">
        <v>15</v>
      </c>
      <c r="E16" s="2" t="e">
        <f t="shared" si="0"/>
        <v>#N/A</v>
      </c>
    </row>
    <row r="17" spans="1:5" x14ac:dyDescent="0.25">
      <c r="A17">
        <f>IF(ISNUMBER(SEARCH('[2]Анкета Цеолит'!$Q$4,B17)),MAX($A$1,A16)+1,0)</f>
        <v>0</v>
      </c>
      <c r="B17" s="51" t="s">
        <v>53</v>
      </c>
      <c r="C17" s="79"/>
      <c r="D17" s="2">
        <v>16</v>
      </c>
      <c r="E17" s="2" t="e">
        <f t="shared" si="0"/>
        <v>#N/A</v>
      </c>
    </row>
    <row r="18" spans="1:5" x14ac:dyDescent="0.25">
      <c r="A18">
        <f>IF(ISNUMBER(SEARCH('[2]Анкета Цеолит'!$Q$4,B18)),MAX($A$1,A17)+1,0)</f>
        <v>0</v>
      </c>
      <c r="B18" s="51" t="s">
        <v>54</v>
      </c>
      <c r="C18" s="79"/>
      <c r="D18" s="2">
        <v>17</v>
      </c>
      <c r="E18" s="2" t="e">
        <f t="shared" si="0"/>
        <v>#N/A</v>
      </c>
    </row>
    <row r="19" spans="1:5" x14ac:dyDescent="0.25">
      <c r="A19">
        <f>IF(ISNUMBER(SEARCH('[2]Анкета Цеолит'!$Q$4,B19)),MAX($A$1,A18)+1,0)</f>
        <v>0</v>
      </c>
      <c r="B19" s="51" t="s">
        <v>55</v>
      </c>
      <c r="C19" s="79"/>
      <c r="D19" s="2">
        <v>18</v>
      </c>
      <c r="E19" s="2" t="e">
        <f t="shared" si="0"/>
        <v>#N/A</v>
      </c>
    </row>
    <row r="20" spans="1:5" x14ac:dyDescent="0.25">
      <c r="A20">
        <f>IF(ISNUMBER(SEARCH('[2]Анкета Цеолит'!$Q$4,B20)),MAX($A$1,A19)+1,0)</f>
        <v>0</v>
      </c>
      <c r="B20" s="51" t="s">
        <v>56</v>
      </c>
      <c r="C20" s="79"/>
      <c r="D20" s="2">
        <v>19</v>
      </c>
      <c r="E20" s="2" t="e">
        <f t="shared" si="0"/>
        <v>#N/A</v>
      </c>
    </row>
    <row r="21" spans="1:5" x14ac:dyDescent="0.25">
      <c r="A21">
        <f>IF(ISNUMBER(SEARCH('[2]Анкета Цеолит'!$Q$4,B21)),MAX($A$1,A20)+1,0)</f>
        <v>0</v>
      </c>
      <c r="B21" s="51" t="s">
        <v>57</v>
      </c>
      <c r="C21" s="79"/>
      <c r="D21" s="2">
        <v>20</v>
      </c>
      <c r="E21" s="2" t="e">
        <f t="shared" si="0"/>
        <v>#N/A</v>
      </c>
    </row>
    <row r="22" spans="1:5" x14ac:dyDescent="0.25">
      <c r="A22">
        <f>IF(ISNUMBER(SEARCH('[2]Анкета Цеолит'!$Q$4,B22)),MAX($A$1,A21)+1,0)</f>
        <v>0</v>
      </c>
      <c r="B22" s="51" t="s">
        <v>58</v>
      </c>
      <c r="C22" s="79"/>
      <c r="D22" s="2">
        <v>21</v>
      </c>
      <c r="E22" s="2" t="e">
        <f t="shared" si="0"/>
        <v>#N/A</v>
      </c>
    </row>
    <row r="23" spans="1:5" x14ac:dyDescent="0.25">
      <c r="A23">
        <f>IF(ISNUMBER(SEARCH('[2]Анкета Цеолит'!$Q$4,B23)),MAX($A$1,A22)+1,0)</f>
        <v>0</v>
      </c>
      <c r="B23" s="51" t="s">
        <v>59</v>
      </c>
      <c r="C23" s="79"/>
      <c r="D23" s="2">
        <v>22</v>
      </c>
      <c r="E23" s="2" t="e">
        <f t="shared" si="0"/>
        <v>#N/A</v>
      </c>
    </row>
    <row r="24" spans="1:5" x14ac:dyDescent="0.25">
      <c r="A24">
        <f>IF(ISNUMBER(SEARCH('[2]Анкета Цеолит'!$Q$4,B24)),MAX($A$1,A23)+1,0)</f>
        <v>0</v>
      </c>
      <c r="B24" s="51" t="s">
        <v>60</v>
      </c>
      <c r="C24" s="79"/>
      <c r="D24" s="2">
        <v>23</v>
      </c>
      <c r="E24" s="2" t="e">
        <f t="shared" si="0"/>
        <v>#N/A</v>
      </c>
    </row>
    <row r="25" spans="1:5" ht="30" customHeight="1" x14ac:dyDescent="0.25">
      <c r="A25">
        <f>IF(ISNUMBER(SEARCH('[2]Анкета Цеолит'!$Q$4,B25)),MAX($A$1,A24)+1,0)</f>
        <v>0</v>
      </c>
      <c r="B25" s="51" t="s">
        <v>61</v>
      </c>
      <c r="C25" s="79"/>
      <c r="D25" s="2">
        <v>24</v>
      </c>
      <c r="E25" s="2" t="e">
        <f t="shared" si="0"/>
        <v>#N/A</v>
      </c>
    </row>
    <row r="26" spans="1:5" ht="30" customHeight="1" x14ac:dyDescent="0.25">
      <c r="A26">
        <f>IF(ISNUMBER(SEARCH('[2]Анкета Цеолит'!$Q$4,B26)),MAX($A$1,A25)+1,0)</f>
        <v>0</v>
      </c>
      <c r="B26" s="51" t="s">
        <v>62</v>
      </c>
      <c r="C26" s="79"/>
      <c r="D26" s="2">
        <v>25</v>
      </c>
      <c r="E26" s="2" t="e">
        <f t="shared" si="0"/>
        <v>#N/A</v>
      </c>
    </row>
    <row r="27" spans="1:5" ht="30" customHeight="1" x14ac:dyDescent="0.25">
      <c r="A27">
        <f>IF(ISNUMBER(SEARCH('[2]Анкета Цеолит'!$Q$4,B27)),MAX($A$1,A26)+1,0)</f>
        <v>0</v>
      </c>
      <c r="B27" s="51" t="s">
        <v>63</v>
      </c>
      <c r="C27" s="79"/>
      <c r="D27" s="2">
        <v>26</v>
      </c>
      <c r="E27" s="2" t="e">
        <f t="shared" si="0"/>
        <v>#N/A</v>
      </c>
    </row>
    <row r="28" spans="1:5" ht="30" customHeight="1" x14ac:dyDescent="0.25">
      <c r="A28">
        <f>IF(ISNUMBER(SEARCH('[2]Анкета Цеолит'!$Q$4,B28)),MAX($A$1,A27)+1,0)</f>
        <v>0</v>
      </c>
      <c r="B28" s="51" t="s">
        <v>64</v>
      </c>
      <c r="C28" s="79"/>
      <c r="D28" s="2">
        <v>27</v>
      </c>
      <c r="E28" s="2" t="e">
        <f t="shared" si="0"/>
        <v>#N/A</v>
      </c>
    </row>
    <row r="29" spans="1:5" ht="45" customHeight="1" x14ac:dyDescent="0.25">
      <c r="A29">
        <f>IF(ISNUMBER(SEARCH('[2]Анкета Цеолит'!$Q$4,B29)),MAX($A$1,A28)+1,0)</f>
        <v>0</v>
      </c>
      <c r="B29" s="51" t="s">
        <v>65</v>
      </c>
      <c r="C29" s="79"/>
      <c r="D29" s="2">
        <v>28</v>
      </c>
      <c r="E29" s="2" t="e">
        <f t="shared" si="0"/>
        <v>#N/A</v>
      </c>
    </row>
    <row r="30" spans="1:5" ht="30" customHeight="1" x14ac:dyDescent="0.25">
      <c r="A30">
        <f>IF(ISNUMBER(SEARCH('[2]Анкета Цеолит'!$Q$4,B30)),MAX($A$1,A29)+1,0)</f>
        <v>0</v>
      </c>
      <c r="B30" s="51" t="s">
        <v>66</v>
      </c>
      <c r="C30" s="79"/>
      <c r="D30" s="2">
        <v>29</v>
      </c>
      <c r="E30" s="2" t="e">
        <f t="shared" si="0"/>
        <v>#N/A</v>
      </c>
    </row>
    <row r="31" spans="1:5" ht="30" customHeight="1" x14ac:dyDescent="0.25">
      <c r="A31">
        <f>IF(ISNUMBER(SEARCH('[2]Анкета Цеолит'!$Q$4,B31)),MAX($A$1,A30)+1,0)</f>
        <v>0</v>
      </c>
      <c r="B31" s="51" t="s">
        <v>67</v>
      </c>
      <c r="C31" s="79"/>
      <c r="D31" s="2">
        <v>30</v>
      </c>
      <c r="E31" s="2" t="e">
        <f t="shared" si="0"/>
        <v>#N/A</v>
      </c>
    </row>
    <row r="32" spans="1:5" ht="30" customHeight="1" x14ac:dyDescent="0.25">
      <c r="A32">
        <f>IF(ISNUMBER(SEARCH('[2]Анкета Цеолит'!$Q$4,B32)),MAX($A$1,A31)+1,0)</f>
        <v>0</v>
      </c>
      <c r="B32" s="51" t="s">
        <v>68</v>
      </c>
      <c r="C32" s="79"/>
      <c r="D32" s="2">
        <v>31</v>
      </c>
      <c r="E32" s="2" t="e">
        <f t="shared" si="0"/>
        <v>#N/A</v>
      </c>
    </row>
    <row r="33" spans="1:5" ht="30" customHeight="1" x14ac:dyDescent="0.25">
      <c r="A33">
        <f>IF(ISNUMBER(SEARCH('[2]Анкета Цеолит'!$Q$4,B33)),MAX($A$1,A32)+1,0)</f>
        <v>0</v>
      </c>
      <c r="B33" s="51" t="s">
        <v>69</v>
      </c>
      <c r="C33" s="79"/>
      <c r="D33" s="2">
        <v>32</v>
      </c>
      <c r="E33" s="2" t="e">
        <f t="shared" si="0"/>
        <v>#N/A</v>
      </c>
    </row>
    <row r="34" spans="1:5" ht="30" customHeight="1" x14ac:dyDescent="0.25">
      <c r="A34">
        <f>IF(ISNUMBER(SEARCH('[2]Анкета Цеолит'!$Q$4,B34)),MAX($A$1,A33)+1,0)</f>
        <v>0</v>
      </c>
      <c r="B34" s="51" t="s">
        <v>70</v>
      </c>
      <c r="C34" s="79"/>
      <c r="D34" s="2">
        <v>33</v>
      </c>
      <c r="E34" s="2" t="e">
        <f t="shared" si="0"/>
        <v>#N/A</v>
      </c>
    </row>
    <row r="35" spans="1:5" ht="30" customHeight="1" x14ac:dyDescent="0.25">
      <c r="A35">
        <f>IF(ISNUMBER(SEARCH('[2]Анкета Цеолит'!$Q$4,B35)),MAX($A$1,A34)+1,0)</f>
        <v>0</v>
      </c>
      <c r="B35" s="51" t="s">
        <v>71</v>
      </c>
      <c r="C35" s="79"/>
      <c r="D35" s="2">
        <v>34</v>
      </c>
      <c r="E35" s="2" t="e">
        <f t="shared" si="0"/>
        <v>#N/A</v>
      </c>
    </row>
    <row r="36" spans="1:5" ht="30" customHeight="1" x14ac:dyDescent="0.25">
      <c r="A36">
        <f>IF(ISNUMBER(SEARCH('[2]Анкета Цеолит'!$Q$4,B36)),MAX($A$1,A35)+1,0)</f>
        <v>0</v>
      </c>
      <c r="B36" s="51" t="s">
        <v>72</v>
      </c>
      <c r="C36" s="79"/>
      <c r="D36" s="2">
        <v>35</v>
      </c>
      <c r="E36" s="2" t="e">
        <f t="shared" si="0"/>
        <v>#N/A</v>
      </c>
    </row>
    <row r="37" spans="1:5" ht="30" customHeight="1" x14ac:dyDescent="0.25">
      <c r="A37">
        <f>IF(ISNUMBER(SEARCH('[2]Анкета Цеолит'!$Q$4,B37)),MAX($A$1,A36)+1,0)</f>
        <v>0</v>
      </c>
      <c r="B37" s="51" t="s">
        <v>73</v>
      </c>
      <c r="C37" s="79"/>
      <c r="D37" s="2">
        <v>36</v>
      </c>
      <c r="E37" s="2" t="e">
        <f t="shared" si="0"/>
        <v>#N/A</v>
      </c>
    </row>
    <row r="38" spans="1:5" ht="30" customHeight="1" x14ac:dyDescent="0.25">
      <c r="A38">
        <f>IF(ISNUMBER(SEARCH('[2]Анкета Цеолит'!$Q$4,B38)),MAX($A$1,A37)+1,0)</f>
        <v>0</v>
      </c>
      <c r="B38" s="51" t="s">
        <v>74</v>
      </c>
      <c r="C38" s="79"/>
      <c r="D38" s="2">
        <v>37</v>
      </c>
      <c r="E38" s="2" t="e">
        <f t="shared" si="0"/>
        <v>#N/A</v>
      </c>
    </row>
    <row r="39" spans="1:5" ht="30" customHeight="1" x14ac:dyDescent="0.25">
      <c r="A39">
        <f>IF(ISNUMBER(SEARCH('[2]Анкета Цеолит'!$Q$4,B39)),MAX($A$1,A38)+1,0)</f>
        <v>0</v>
      </c>
      <c r="B39" s="51" t="s">
        <v>75</v>
      </c>
      <c r="C39" s="79"/>
      <c r="D39" s="2">
        <v>38</v>
      </c>
      <c r="E39" s="2" t="e">
        <f t="shared" si="0"/>
        <v>#N/A</v>
      </c>
    </row>
    <row r="40" spans="1:5" ht="30" customHeight="1" x14ac:dyDescent="0.25">
      <c r="A40">
        <f>IF(ISNUMBER(SEARCH('[2]Анкета Цеолит'!$Q$4,B40)),MAX($A$1,A39)+1,0)</f>
        <v>0</v>
      </c>
      <c r="B40" s="51" t="s">
        <v>76</v>
      </c>
      <c r="C40" s="79"/>
      <c r="D40" s="2">
        <v>39</v>
      </c>
      <c r="E40" s="2" t="e">
        <f t="shared" si="0"/>
        <v>#N/A</v>
      </c>
    </row>
    <row r="41" spans="1:5" ht="30" customHeight="1" x14ac:dyDescent="0.25">
      <c r="A41">
        <f>IF(ISNUMBER(SEARCH('[2]Анкета Цеолит'!$Q$4,B41)),MAX($A$1,A40)+1,0)</f>
        <v>0</v>
      </c>
      <c r="B41" s="51" t="s">
        <v>77</v>
      </c>
      <c r="C41" s="79"/>
      <c r="D41" s="2">
        <v>40</v>
      </c>
      <c r="E41" s="2" t="e">
        <f t="shared" si="0"/>
        <v>#N/A</v>
      </c>
    </row>
    <row r="42" spans="1:5" ht="45" customHeight="1" x14ac:dyDescent="0.25">
      <c r="A42">
        <f>IF(ISNUMBER(SEARCH('[2]Анкета Цеолит'!$Q$4,B42)),MAX($A$1,A41)+1,0)</f>
        <v>0</v>
      </c>
      <c r="B42" s="51" t="s">
        <v>78</v>
      </c>
      <c r="C42" s="79"/>
      <c r="D42" s="2">
        <v>41</v>
      </c>
      <c r="E42" s="2" t="e">
        <f t="shared" si="0"/>
        <v>#N/A</v>
      </c>
    </row>
    <row r="43" spans="1:5" ht="30" customHeight="1" x14ac:dyDescent="0.25">
      <c r="A43">
        <f>IF(ISNUMBER(SEARCH('[2]Анкета Цеолит'!$Q$4,B43)),MAX($A$1,A42)+1,0)</f>
        <v>0</v>
      </c>
      <c r="B43" s="51" t="s">
        <v>79</v>
      </c>
      <c r="C43" s="79"/>
      <c r="D43" s="2">
        <v>42</v>
      </c>
      <c r="E43" s="2" t="e">
        <f t="shared" si="0"/>
        <v>#N/A</v>
      </c>
    </row>
    <row r="44" spans="1:5" ht="30" customHeight="1" x14ac:dyDescent="0.25">
      <c r="A44">
        <f>IF(ISNUMBER(SEARCH('[2]Анкета Цеолит'!$Q$4,B44)),MAX($A$1,A43)+1,0)</f>
        <v>0</v>
      </c>
      <c r="B44" s="51" t="s">
        <v>80</v>
      </c>
      <c r="C44" s="79"/>
      <c r="D44" s="2">
        <v>43</v>
      </c>
      <c r="E44" s="2" t="e">
        <f t="shared" si="0"/>
        <v>#N/A</v>
      </c>
    </row>
    <row r="45" spans="1:5" ht="30" customHeight="1" x14ac:dyDescent="0.25">
      <c r="A45">
        <f>IF(ISNUMBER(SEARCH('[2]Анкета Цеолит'!$Q$4,B45)),MAX($A$1,A44)+1,0)</f>
        <v>0</v>
      </c>
      <c r="B45" s="51" t="s">
        <v>81</v>
      </c>
      <c r="C45" s="79"/>
      <c r="D45" s="2">
        <v>44</v>
      </c>
      <c r="E45" s="2" t="e">
        <f t="shared" si="0"/>
        <v>#N/A</v>
      </c>
    </row>
    <row r="46" spans="1:5" ht="30" customHeight="1" x14ac:dyDescent="0.25">
      <c r="A46">
        <f>IF(ISNUMBER(SEARCH('[2]Анкета Цеолит'!$Q$4,B46)),MAX($A$1,A45)+1,0)</f>
        <v>0</v>
      </c>
      <c r="B46" s="51" t="s">
        <v>82</v>
      </c>
      <c r="C46" s="79"/>
      <c r="D46" s="2">
        <v>45</v>
      </c>
      <c r="E46" s="2" t="e">
        <f t="shared" si="0"/>
        <v>#N/A</v>
      </c>
    </row>
    <row r="47" spans="1:5" ht="30" customHeight="1" x14ac:dyDescent="0.25">
      <c r="A47">
        <f>IF(ISNUMBER(SEARCH('[2]Анкета Цеолит'!$Q$4,B47)),MAX($A$1,A46)+1,0)</f>
        <v>0</v>
      </c>
      <c r="B47" s="51" t="s">
        <v>83</v>
      </c>
      <c r="C47" s="79"/>
      <c r="D47" s="2">
        <v>46</v>
      </c>
      <c r="E47" s="2" t="e">
        <f t="shared" si="0"/>
        <v>#N/A</v>
      </c>
    </row>
    <row r="48" spans="1:5" ht="30" customHeight="1" x14ac:dyDescent="0.25">
      <c r="A48">
        <f>IF(ISNUMBER(SEARCH('[2]Анкета Цеолит'!$Q$4,B48)),MAX($A$1,A47)+1,0)</f>
        <v>0</v>
      </c>
      <c r="B48" s="51" t="s">
        <v>84</v>
      </c>
      <c r="C48" s="79"/>
      <c r="D48" s="2">
        <v>47</v>
      </c>
      <c r="E48" s="2" t="e">
        <f t="shared" si="0"/>
        <v>#N/A</v>
      </c>
    </row>
    <row r="49" spans="1:5" ht="30" customHeight="1" x14ac:dyDescent="0.25">
      <c r="A49">
        <f>IF(ISNUMBER(SEARCH('[2]Анкета Цеолит'!$Q$4,B49)),MAX($A$1,A48)+1,0)</f>
        <v>0</v>
      </c>
      <c r="B49" s="51" t="s">
        <v>85</v>
      </c>
      <c r="C49" s="79"/>
      <c r="D49" s="2">
        <v>48</v>
      </c>
      <c r="E49" s="2" t="e">
        <f t="shared" si="0"/>
        <v>#N/A</v>
      </c>
    </row>
    <row r="50" spans="1:5" ht="30" customHeight="1" x14ac:dyDescent="0.25">
      <c r="A50">
        <f>IF(ISNUMBER(SEARCH('[2]Анкета Цеолит'!$Q$4,B50)),MAX($A$1,A49)+1,0)</f>
        <v>0</v>
      </c>
      <c r="B50" s="51" t="s">
        <v>86</v>
      </c>
      <c r="C50" s="79"/>
      <c r="D50" s="2">
        <v>49</v>
      </c>
      <c r="E50" s="2" t="e">
        <f t="shared" si="0"/>
        <v>#N/A</v>
      </c>
    </row>
    <row r="51" spans="1:5" ht="30" customHeight="1" x14ac:dyDescent="0.25">
      <c r="A51">
        <f>IF(ISNUMBER(SEARCH('[2]Анкета Цеолит'!$Q$4,B51)),MAX($A$1,A50)+1,0)</f>
        <v>0</v>
      </c>
      <c r="B51" s="51" t="s">
        <v>87</v>
      </c>
      <c r="C51" s="79"/>
      <c r="D51" s="2">
        <v>50</v>
      </c>
      <c r="E51" s="2" t="e">
        <f t="shared" si="0"/>
        <v>#N/A</v>
      </c>
    </row>
    <row r="52" spans="1:5" ht="30" customHeight="1" x14ac:dyDescent="0.25">
      <c r="A52">
        <f>IF(ISNUMBER(SEARCH('[2]Анкета Цеолит'!$Q$4,B52)),MAX($A$1,A51)+1,0)</f>
        <v>0</v>
      </c>
      <c r="B52" s="51" t="s">
        <v>88</v>
      </c>
      <c r="C52" s="79"/>
      <c r="D52" s="2">
        <v>51</v>
      </c>
      <c r="E52" s="2" t="e">
        <f t="shared" si="0"/>
        <v>#N/A</v>
      </c>
    </row>
    <row r="53" spans="1:5" ht="30" customHeight="1" x14ac:dyDescent="0.25">
      <c r="A53">
        <f>IF(ISNUMBER(SEARCH('[2]Анкета Цеолит'!$Q$4,B53)),MAX($A$1,A52)+1,0)</f>
        <v>0</v>
      </c>
      <c r="B53" s="51" t="s">
        <v>89</v>
      </c>
      <c r="C53" s="79"/>
      <c r="D53" s="2">
        <v>52</v>
      </c>
      <c r="E53" s="2" t="e">
        <f t="shared" si="0"/>
        <v>#N/A</v>
      </c>
    </row>
    <row r="54" spans="1:5" ht="30" customHeight="1" x14ac:dyDescent="0.25">
      <c r="A54">
        <f>IF(ISNUMBER(SEARCH('[2]Анкета Цеолит'!$Q$4,B54)),MAX($A$1,A53)+1,0)</f>
        <v>0</v>
      </c>
      <c r="B54" s="51" t="s">
        <v>90</v>
      </c>
      <c r="C54" s="79"/>
      <c r="D54" s="2">
        <v>53</v>
      </c>
      <c r="E54" s="2" t="e">
        <f t="shared" si="0"/>
        <v>#N/A</v>
      </c>
    </row>
    <row r="55" spans="1:5" ht="30" customHeight="1" x14ac:dyDescent="0.25">
      <c r="A55">
        <f>IF(ISNUMBER(SEARCH('[2]Анкета Цеолит'!$Q$4,B55)),MAX($A$1,A54)+1,0)</f>
        <v>0</v>
      </c>
      <c r="B55" s="51" t="s">
        <v>91</v>
      </c>
      <c r="C55" s="79"/>
      <c r="D55" s="2">
        <v>54</v>
      </c>
      <c r="E55" s="2" t="e">
        <f t="shared" si="0"/>
        <v>#N/A</v>
      </c>
    </row>
    <row r="56" spans="1:5" ht="30" customHeight="1" x14ac:dyDescent="0.25">
      <c r="A56">
        <f>IF(ISNUMBER(SEARCH('[2]Анкета Цеолит'!$Q$4,B56)),MAX($A$1,A55)+1,0)</f>
        <v>0</v>
      </c>
      <c r="B56" s="51" t="s">
        <v>92</v>
      </c>
      <c r="C56" s="79"/>
      <c r="D56" s="2">
        <v>55</v>
      </c>
      <c r="E56" s="2" t="e">
        <f t="shared" si="0"/>
        <v>#N/A</v>
      </c>
    </row>
    <row r="57" spans="1:5" ht="30" customHeight="1" x14ac:dyDescent="0.25">
      <c r="A57">
        <f>IF(ISNUMBER(SEARCH('[2]Анкета Цеолит'!$Q$4,B57)),MAX($A$1,A56)+1,0)</f>
        <v>0</v>
      </c>
      <c r="B57" s="51" t="s">
        <v>93</v>
      </c>
      <c r="C57" s="79"/>
      <c r="D57" s="2">
        <v>56</v>
      </c>
      <c r="E57" s="2" t="e">
        <f t="shared" si="0"/>
        <v>#N/A</v>
      </c>
    </row>
    <row r="58" spans="1:5" ht="30" customHeight="1" x14ac:dyDescent="0.25">
      <c r="A58">
        <f>IF(ISNUMBER(SEARCH('[2]Анкета Цеолит'!$Q$4,B58)),MAX($A$1,A57)+1,0)</f>
        <v>0</v>
      </c>
      <c r="B58" s="51" t="s">
        <v>94</v>
      </c>
      <c r="C58" s="79"/>
      <c r="D58" s="2">
        <v>57</v>
      </c>
      <c r="E58" s="2" t="e">
        <f t="shared" si="0"/>
        <v>#N/A</v>
      </c>
    </row>
    <row r="59" spans="1:5" ht="30" customHeight="1" x14ac:dyDescent="0.25">
      <c r="A59">
        <f>IF(ISNUMBER(SEARCH('[2]Анкета Цеолит'!$Q$4,B59)),MAX($A$1,A58)+1,0)</f>
        <v>0</v>
      </c>
      <c r="B59" s="51" t="s">
        <v>95</v>
      </c>
      <c r="C59" s="79"/>
      <c r="D59" s="2">
        <v>58</v>
      </c>
      <c r="E59" s="2" t="e">
        <f t="shared" si="0"/>
        <v>#N/A</v>
      </c>
    </row>
    <row r="60" spans="1:5" ht="30" customHeight="1" x14ac:dyDescent="0.25">
      <c r="A60">
        <f>IF(ISNUMBER(SEARCH('[2]Анкета Цеолит'!$Q$4,B60)),MAX($A$1,A59)+1,0)</f>
        <v>0</v>
      </c>
      <c r="B60" s="51" t="s">
        <v>96</v>
      </c>
      <c r="C60" s="79"/>
      <c r="D60" s="2">
        <v>59</v>
      </c>
      <c r="E60" s="2" t="e">
        <f t="shared" si="0"/>
        <v>#N/A</v>
      </c>
    </row>
    <row r="61" spans="1:5" ht="30" customHeight="1" x14ac:dyDescent="0.25">
      <c r="A61">
        <f>IF(ISNUMBER(SEARCH('[2]Анкета Цеолит'!$Q$4,B61)),MAX($A$1,A60)+1,0)</f>
        <v>0</v>
      </c>
      <c r="B61" s="51" t="s">
        <v>97</v>
      </c>
      <c r="C61" s="79"/>
      <c r="D61" s="2">
        <v>60</v>
      </c>
      <c r="E61" s="2" t="e">
        <f t="shared" si="0"/>
        <v>#N/A</v>
      </c>
    </row>
    <row r="62" spans="1:5" ht="30" customHeight="1" x14ac:dyDescent="0.25">
      <c r="A62">
        <f>IF(ISNUMBER(SEARCH('[2]Анкета Цеолит'!$Q$4,B62)),MAX($A$1,A61)+1,0)</f>
        <v>0</v>
      </c>
      <c r="B62" s="51" t="s">
        <v>98</v>
      </c>
      <c r="C62" s="79"/>
      <c r="D62" s="2">
        <v>61</v>
      </c>
      <c r="E62" s="2" t="e">
        <f t="shared" si="0"/>
        <v>#N/A</v>
      </c>
    </row>
    <row r="63" spans="1:5" ht="30" customHeight="1" x14ac:dyDescent="0.25">
      <c r="A63">
        <f>IF(ISNUMBER(SEARCH('[2]Анкета Цеолит'!$Q$4,B63)),MAX($A$1,A62)+1,0)</f>
        <v>0</v>
      </c>
      <c r="B63" s="51" t="s">
        <v>99</v>
      </c>
      <c r="C63" s="79"/>
      <c r="D63" s="2">
        <v>62</v>
      </c>
      <c r="E63" s="2" t="e">
        <f t="shared" si="0"/>
        <v>#N/A</v>
      </c>
    </row>
    <row r="64" spans="1:5" ht="30" customHeight="1" x14ac:dyDescent="0.25">
      <c r="A64">
        <f>IF(ISNUMBER(SEARCH('[2]Анкета Цеолит'!$Q$4,B64)),MAX($A$1,A63)+1,0)</f>
        <v>0</v>
      </c>
      <c r="B64" s="51" t="s">
        <v>100</v>
      </c>
      <c r="C64" s="79"/>
      <c r="D64" s="2">
        <v>63</v>
      </c>
      <c r="E64" s="2" t="e">
        <f t="shared" si="0"/>
        <v>#N/A</v>
      </c>
    </row>
    <row r="65" spans="1:5" ht="30" customHeight="1" x14ac:dyDescent="0.25">
      <c r="A65">
        <f>IF(ISNUMBER(SEARCH('[2]Анкета Цеолит'!$Q$4,B65)),MAX($A$1,A64)+1,0)</f>
        <v>0</v>
      </c>
      <c r="B65" s="51" t="s">
        <v>101</v>
      </c>
      <c r="C65" s="79"/>
      <c r="D65" s="2">
        <v>64</v>
      </c>
      <c r="E65" s="2" t="e">
        <f t="shared" si="0"/>
        <v>#N/A</v>
      </c>
    </row>
    <row r="66" spans="1:5" ht="30" customHeight="1" x14ac:dyDescent="0.25">
      <c r="A66">
        <f>IF(ISNUMBER(SEARCH('[2]Анкета Цеолит'!$Q$4,B66)),MAX($A$1,A65)+1,0)</f>
        <v>0</v>
      </c>
      <c r="B66" s="51" t="s">
        <v>102</v>
      </c>
      <c r="C66" s="79"/>
      <c r="D66" s="2">
        <v>65</v>
      </c>
      <c r="E66" s="2" t="e">
        <f t="shared" si="0"/>
        <v>#N/A</v>
      </c>
    </row>
    <row r="67" spans="1:5" ht="30" customHeight="1" x14ac:dyDescent="0.25">
      <c r="A67">
        <f>IF(ISNUMBER(SEARCH('[2]Анкета Цеолит'!$Q$4,B67)),MAX($A$1,A66)+1,0)</f>
        <v>0</v>
      </c>
      <c r="B67" s="51" t="s">
        <v>103</v>
      </c>
      <c r="C67" s="79"/>
      <c r="D67" s="2">
        <v>66</v>
      </c>
      <c r="E67" s="2" t="e">
        <f t="shared" ref="E67:E130" si="1">VLOOKUP(D67,A:B,2,0)</f>
        <v>#N/A</v>
      </c>
    </row>
    <row r="68" spans="1:5" x14ac:dyDescent="0.25">
      <c r="A68">
        <f>IF(ISNUMBER(SEARCH('[2]Анкета Цеолит'!$Q$4,B68)),MAX($A$1,A67)+1,0)</f>
        <v>0</v>
      </c>
      <c r="B68" s="51" t="s">
        <v>104</v>
      </c>
      <c r="C68" s="79"/>
      <c r="D68" s="2">
        <v>67</v>
      </c>
      <c r="E68" s="2" t="e">
        <f t="shared" si="1"/>
        <v>#N/A</v>
      </c>
    </row>
    <row r="69" spans="1:5" ht="30" customHeight="1" x14ac:dyDescent="0.25">
      <c r="A69">
        <f>IF(ISNUMBER(SEARCH('[2]Анкета Цеолит'!$Q$4,B69)),MAX($A$1,A68)+1,0)</f>
        <v>0</v>
      </c>
      <c r="B69" s="51" t="s">
        <v>105</v>
      </c>
      <c r="C69" s="79"/>
      <c r="D69" s="2">
        <v>68</v>
      </c>
      <c r="E69" s="2" t="e">
        <f t="shared" si="1"/>
        <v>#N/A</v>
      </c>
    </row>
    <row r="70" spans="1:5" ht="30" customHeight="1" x14ac:dyDescent="0.25">
      <c r="A70">
        <f>IF(ISNUMBER(SEARCH('[2]Анкета Цеолит'!$Q$4,B70)),MAX($A$1,A69)+1,0)</f>
        <v>0</v>
      </c>
      <c r="B70" s="51" t="s">
        <v>106</v>
      </c>
      <c r="C70" s="79"/>
      <c r="D70" s="2">
        <v>69</v>
      </c>
      <c r="E70" s="2" t="e">
        <f t="shared" si="1"/>
        <v>#N/A</v>
      </c>
    </row>
    <row r="71" spans="1:5" ht="30" customHeight="1" x14ac:dyDescent="0.25">
      <c r="A71">
        <f>IF(ISNUMBER(SEARCH('[2]Анкета Цеолит'!$Q$4,B71)),MAX($A$1,A70)+1,0)</f>
        <v>0</v>
      </c>
      <c r="B71" s="51" t="s">
        <v>107</v>
      </c>
      <c r="C71" s="79"/>
      <c r="D71" s="2">
        <v>70</v>
      </c>
      <c r="E71" s="2" t="e">
        <f t="shared" si="1"/>
        <v>#N/A</v>
      </c>
    </row>
    <row r="72" spans="1:5" ht="30" customHeight="1" x14ac:dyDescent="0.25">
      <c r="A72">
        <f>IF(ISNUMBER(SEARCH('[2]Анкета Цеолит'!$Q$4,B72)),MAX($A$1,A71)+1,0)</f>
        <v>0</v>
      </c>
      <c r="B72" s="51" t="s">
        <v>108</v>
      </c>
      <c r="C72" s="79"/>
      <c r="D72" s="2">
        <v>71</v>
      </c>
      <c r="E72" s="2" t="e">
        <f t="shared" si="1"/>
        <v>#N/A</v>
      </c>
    </row>
    <row r="73" spans="1:5" ht="30" customHeight="1" x14ac:dyDescent="0.25">
      <c r="A73">
        <f>IF(ISNUMBER(SEARCH('[2]Анкета Цеолит'!$Q$4,B73)),MAX($A$1,A72)+1,0)</f>
        <v>0</v>
      </c>
      <c r="B73" s="51" t="s">
        <v>109</v>
      </c>
      <c r="C73" s="79"/>
      <c r="D73" s="2">
        <v>72</v>
      </c>
      <c r="E73" s="2" t="e">
        <f t="shared" si="1"/>
        <v>#N/A</v>
      </c>
    </row>
    <row r="74" spans="1:5" ht="30" customHeight="1" x14ac:dyDescent="0.25">
      <c r="A74">
        <f>IF(ISNUMBER(SEARCH('[2]Анкета Цеолит'!$Q$4,B74)),MAX($A$1,A73)+1,0)</f>
        <v>0</v>
      </c>
      <c r="B74" s="51" t="s">
        <v>110</v>
      </c>
      <c r="C74" s="79"/>
      <c r="D74" s="2">
        <v>73</v>
      </c>
      <c r="E74" s="2" t="e">
        <f t="shared" si="1"/>
        <v>#N/A</v>
      </c>
    </row>
    <row r="75" spans="1:5" ht="30" customHeight="1" x14ac:dyDescent="0.25">
      <c r="A75">
        <f>IF(ISNUMBER(SEARCH('[2]Анкета Цеолит'!$Q$4,B75)),MAX($A$1,A74)+1,0)</f>
        <v>0</v>
      </c>
      <c r="B75" s="51" t="s">
        <v>111</v>
      </c>
      <c r="C75" s="79"/>
      <c r="D75" s="2">
        <v>74</v>
      </c>
      <c r="E75" s="2" t="e">
        <f t="shared" si="1"/>
        <v>#N/A</v>
      </c>
    </row>
    <row r="76" spans="1:5" ht="30" customHeight="1" x14ac:dyDescent="0.25">
      <c r="A76">
        <f>IF(ISNUMBER(SEARCH('[2]Анкета Цеолит'!$Q$4,B76)),MAX($A$1,A75)+1,0)</f>
        <v>0</v>
      </c>
      <c r="B76" s="51" t="s">
        <v>112</v>
      </c>
      <c r="C76" s="79"/>
      <c r="D76" s="2">
        <v>75</v>
      </c>
      <c r="E76" s="2" t="e">
        <f t="shared" si="1"/>
        <v>#N/A</v>
      </c>
    </row>
    <row r="77" spans="1:5" ht="30" customHeight="1" x14ac:dyDescent="0.25">
      <c r="A77">
        <f>IF(ISNUMBER(SEARCH('[2]Анкета Цеолит'!$Q$4,B77)),MAX($A$1,A76)+1,0)</f>
        <v>0</v>
      </c>
      <c r="B77" s="51" t="s">
        <v>113</v>
      </c>
      <c r="C77" s="79"/>
      <c r="D77" s="2">
        <v>76</v>
      </c>
      <c r="E77" s="2" t="e">
        <f t="shared" si="1"/>
        <v>#N/A</v>
      </c>
    </row>
    <row r="78" spans="1:5" ht="30" customHeight="1" x14ac:dyDescent="0.25">
      <c r="A78">
        <f>IF(ISNUMBER(SEARCH('[2]Анкета Цеолит'!$Q$4,B78)),MAX($A$1,A77)+1,0)</f>
        <v>0</v>
      </c>
      <c r="B78" s="51" t="s">
        <v>114</v>
      </c>
      <c r="C78" s="79"/>
      <c r="D78" s="2">
        <v>77</v>
      </c>
      <c r="E78" s="2" t="e">
        <f t="shared" si="1"/>
        <v>#N/A</v>
      </c>
    </row>
    <row r="79" spans="1:5" ht="30" customHeight="1" x14ac:dyDescent="0.25">
      <c r="A79">
        <f>IF(ISNUMBER(SEARCH('[2]Анкета Цеолит'!$Q$4,B79)),MAX($A$1,A78)+1,0)</f>
        <v>0</v>
      </c>
      <c r="B79" s="51" t="s">
        <v>115</v>
      </c>
      <c r="C79" s="79"/>
      <c r="D79" s="2">
        <v>78</v>
      </c>
      <c r="E79" s="2" t="e">
        <f t="shared" si="1"/>
        <v>#N/A</v>
      </c>
    </row>
    <row r="80" spans="1:5" ht="30" customHeight="1" x14ac:dyDescent="0.25">
      <c r="A80">
        <f>IF(ISNUMBER(SEARCH('[2]Анкета Цеолит'!$Q$4,B80)),MAX($A$1,A79)+1,0)</f>
        <v>0</v>
      </c>
      <c r="B80" s="51" t="s">
        <v>116</v>
      </c>
      <c r="C80" s="79"/>
      <c r="D80" s="2">
        <v>79</v>
      </c>
      <c r="E80" s="2" t="e">
        <f t="shared" si="1"/>
        <v>#N/A</v>
      </c>
    </row>
    <row r="81" spans="1:5" x14ac:dyDescent="0.25">
      <c r="A81">
        <f>IF(ISNUMBER(SEARCH('[2]Анкета Цеолит'!$Q$4,B81)),MAX($A$1,A80)+1,0)</f>
        <v>0</v>
      </c>
      <c r="B81" s="51" t="s">
        <v>117</v>
      </c>
      <c r="C81" s="79"/>
      <c r="D81" s="2">
        <v>80</v>
      </c>
      <c r="E81" s="2" t="e">
        <f t="shared" si="1"/>
        <v>#N/A</v>
      </c>
    </row>
    <row r="82" spans="1:5" ht="30" customHeight="1" x14ac:dyDescent="0.25">
      <c r="A82">
        <f>IF(ISNUMBER(SEARCH('[2]Анкета Цеолит'!$Q$4,B82)),MAX($A$1,A81)+1,0)</f>
        <v>0</v>
      </c>
      <c r="B82" s="51" t="s">
        <v>118</v>
      </c>
      <c r="C82" s="79"/>
      <c r="D82" s="2">
        <v>81</v>
      </c>
      <c r="E82" s="2" t="e">
        <f t="shared" si="1"/>
        <v>#N/A</v>
      </c>
    </row>
    <row r="83" spans="1:5" ht="30" customHeight="1" x14ac:dyDescent="0.25">
      <c r="A83">
        <f>IF(ISNUMBER(SEARCH('[2]Анкета Цеолит'!$Q$4,B83)),MAX($A$1,A82)+1,0)</f>
        <v>0</v>
      </c>
      <c r="B83" s="51" t="s">
        <v>119</v>
      </c>
      <c r="C83" s="79"/>
      <c r="D83" s="2">
        <v>82</v>
      </c>
      <c r="E83" s="2" t="e">
        <f t="shared" si="1"/>
        <v>#N/A</v>
      </c>
    </row>
    <row r="84" spans="1:5" ht="30" customHeight="1" x14ac:dyDescent="0.25">
      <c r="A84">
        <f>IF(ISNUMBER(SEARCH('[2]Анкета Цеолит'!$Q$4,B84)),MAX($A$1,A83)+1,0)</f>
        <v>0</v>
      </c>
      <c r="B84" s="51" t="s">
        <v>120</v>
      </c>
      <c r="C84" s="79"/>
      <c r="D84" s="2">
        <v>83</v>
      </c>
      <c r="E84" s="2" t="e">
        <f t="shared" si="1"/>
        <v>#N/A</v>
      </c>
    </row>
    <row r="85" spans="1:5" ht="30" customHeight="1" x14ac:dyDescent="0.25">
      <c r="A85">
        <f>IF(ISNUMBER(SEARCH('[2]Анкета Цеолит'!$Q$4,B85)),MAX($A$1,A84)+1,0)</f>
        <v>0</v>
      </c>
      <c r="B85" s="51" t="s">
        <v>121</v>
      </c>
      <c r="C85" s="79"/>
      <c r="D85" s="2">
        <v>84</v>
      </c>
      <c r="E85" s="2" t="e">
        <f t="shared" si="1"/>
        <v>#N/A</v>
      </c>
    </row>
    <row r="86" spans="1:5" ht="30" customHeight="1" x14ac:dyDescent="0.25">
      <c r="A86">
        <f>IF(ISNUMBER(SEARCH('[2]Анкета Цеолит'!$Q$4,B86)),MAX($A$1,A85)+1,0)</f>
        <v>0</v>
      </c>
      <c r="B86" s="51" t="s">
        <v>122</v>
      </c>
      <c r="C86" s="79"/>
      <c r="D86" s="2">
        <v>85</v>
      </c>
      <c r="E86" s="2" t="e">
        <f t="shared" si="1"/>
        <v>#N/A</v>
      </c>
    </row>
    <row r="87" spans="1:5" x14ac:dyDescent="0.25">
      <c r="A87">
        <f>IF(ISNUMBER(SEARCH('[2]Анкета Цеолит'!$Q$4,B87)),MAX($A$1,A86)+1,0)</f>
        <v>0</v>
      </c>
      <c r="B87" s="51" t="s">
        <v>123</v>
      </c>
      <c r="C87" s="79"/>
      <c r="D87" s="2">
        <v>86</v>
      </c>
      <c r="E87" s="2" t="e">
        <f t="shared" si="1"/>
        <v>#N/A</v>
      </c>
    </row>
    <row r="88" spans="1:5" x14ac:dyDescent="0.25">
      <c r="A88">
        <f>IF(ISNUMBER(SEARCH('[2]Анкета Цеолит'!$Q$4,B88)),MAX($A$1,A87)+1,0)</f>
        <v>0</v>
      </c>
      <c r="B88" s="51" t="s">
        <v>124</v>
      </c>
      <c r="C88" s="79"/>
      <c r="D88" s="2">
        <v>87</v>
      </c>
      <c r="E88" s="2" t="e">
        <f t="shared" si="1"/>
        <v>#N/A</v>
      </c>
    </row>
    <row r="89" spans="1:5" x14ac:dyDescent="0.25">
      <c r="A89">
        <f>IF(ISNUMBER(SEARCH('[2]Анкета Цеолит'!$Q$4,B89)),MAX($A$1,A88)+1,0)</f>
        <v>0</v>
      </c>
      <c r="B89" s="51" t="s">
        <v>125</v>
      </c>
      <c r="C89" s="79"/>
      <c r="D89" s="2">
        <v>88</v>
      </c>
      <c r="E89" s="2" t="e">
        <f t="shared" si="1"/>
        <v>#N/A</v>
      </c>
    </row>
    <row r="90" spans="1:5" x14ac:dyDescent="0.25">
      <c r="A90">
        <f>IF(ISNUMBER(SEARCH('[2]Анкета Цеолит'!$Q$4,B90)),MAX($A$1,A89)+1,0)</f>
        <v>0</v>
      </c>
      <c r="B90" s="51" t="s">
        <v>126</v>
      </c>
      <c r="C90" s="79"/>
      <c r="D90" s="2">
        <v>89</v>
      </c>
      <c r="E90" s="2" t="e">
        <f t="shared" si="1"/>
        <v>#N/A</v>
      </c>
    </row>
    <row r="91" spans="1:5" x14ac:dyDescent="0.25">
      <c r="A91">
        <f>IF(ISNUMBER(SEARCH('[2]Анкета Цеолит'!$Q$4,B91)),MAX($A$1,A90)+1,0)</f>
        <v>0</v>
      </c>
      <c r="B91" s="51" t="s">
        <v>127</v>
      </c>
      <c r="C91" s="79"/>
      <c r="D91" s="2">
        <v>90</v>
      </c>
      <c r="E91" s="2" t="e">
        <f t="shared" si="1"/>
        <v>#N/A</v>
      </c>
    </row>
    <row r="92" spans="1:5" x14ac:dyDescent="0.25">
      <c r="A92">
        <f>IF(ISNUMBER(SEARCH('[2]Анкета Цеолит'!$Q$4,B92)),MAX($A$1,A91)+1,0)</f>
        <v>0</v>
      </c>
      <c r="B92" s="51" t="s">
        <v>128</v>
      </c>
      <c r="C92" s="79"/>
      <c r="D92" s="2">
        <v>91</v>
      </c>
      <c r="E92" s="2" t="e">
        <f t="shared" si="1"/>
        <v>#N/A</v>
      </c>
    </row>
    <row r="93" spans="1:5" ht="30" customHeight="1" x14ac:dyDescent="0.25">
      <c r="A93">
        <f>IF(ISNUMBER(SEARCH('[2]Анкета Цеолит'!$Q$4,B93)),MAX($A$1,A92)+1,0)</f>
        <v>0</v>
      </c>
      <c r="B93" s="51" t="s">
        <v>129</v>
      </c>
      <c r="C93" s="79"/>
      <c r="D93" s="2">
        <v>92</v>
      </c>
      <c r="E93" s="2" t="e">
        <f t="shared" si="1"/>
        <v>#N/A</v>
      </c>
    </row>
    <row r="94" spans="1:5" x14ac:dyDescent="0.25">
      <c r="A94">
        <f>IF(ISNUMBER(SEARCH('[2]Анкета Цеолит'!$Q$4,B94)),MAX($A$1,A93)+1,0)</f>
        <v>0</v>
      </c>
      <c r="B94" s="51" t="s">
        <v>130</v>
      </c>
      <c r="C94" s="79"/>
      <c r="D94" s="2">
        <v>93</v>
      </c>
      <c r="E94" s="2" t="e">
        <f t="shared" si="1"/>
        <v>#N/A</v>
      </c>
    </row>
    <row r="95" spans="1:5" x14ac:dyDescent="0.25">
      <c r="A95">
        <f>IF(ISNUMBER(SEARCH('[2]Анкета Цеолит'!$Q$4,B95)),MAX($A$1,A94)+1,0)</f>
        <v>0</v>
      </c>
      <c r="B95" s="51" t="s">
        <v>131</v>
      </c>
      <c r="C95" s="79"/>
      <c r="D95" s="2">
        <v>94</v>
      </c>
      <c r="E95" s="2" t="e">
        <f t="shared" si="1"/>
        <v>#N/A</v>
      </c>
    </row>
    <row r="96" spans="1:5" x14ac:dyDescent="0.25">
      <c r="A96">
        <f>IF(ISNUMBER(SEARCH('[2]Анкета Цеолит'!$Q$4,B96)),MAX($A$1,A95)+1,0)</f>
        <v>0</v>
      </c>
      <c r="B96" s="51" t="s">
        <v>132</v>
      </c>
      <c r="C96" s="79"/>
      <c r="D96" s="2">
        <v>95</v>
      </c>
      <c r="E96" s="2" t="e">
        <f t="shared" si="1"/>
        <v>#N/A</v>
      </c>
    </row>
    <row r="97" spans="1:5" x14ac:dyDescent="0.25">
      <c r="A97">
        <f>IF(ISNUMBER(SEARCH('[2]Анкета Цеолит'!$Q$4,B97)),MAX($A$1,A96)+1,0)</f>
        <v>0</v>
      </c>
      <c r="B97" s="51" t="s">
        <v>133</v>
      </c>
      <c r="C97" s="79"/>
      <c r="D97" s="2">
        <v>96</v>
      </c>
      <c r="E97" s="2" t="e">
        <f t="shared" si="1"/>
        <v>#N/A</v>
      </c>
    </row>
    <row r="98" spans="1:5" x14ac:dyDescent="0.25">
      <c r="A98">
        <f>IF(ISNUMBER(SEARCH('[2]Анкета Цеолит'!$Q$4,B98)),MAX($A$1,A97)+1,0)</f>
        <v>0</v>
      </c>
      <c r="B98" s="51" t="s">
        <v>134</v>
      </c>
      <c r="C98" s="79"/>
      <c r="D98" s="2">
        <v>97</v>
      </c>
      <c r="E98" s="2" t="e">
        <f t="shared" si="1"/>
        <v>#N/A</v>
      </c>
    </row>
    <row r="99" spans="1:5" x14ac:dyDescent="0.25">
      <c r="A99">
        <f>IF(ISNUMBER(SEARCH('[2]Анкета Цеолит'!$Q$4,B99)),MAX($A$1,A98)+1,0)</f>
        <v>0</v>
      </c>
      <c r="B99" s="51" t="s">
        <v>135</v>
      </c>
      <c r="C99" s="79"/>
      <c r="D99" s="2">
        <v>98</v>
      </c>
      <c r="E99" s="2" t="e">
        <f t="shared" si="1"/>
        <v>#N/A</v>
      </c>
    </row>
    <row r="100" spans="1:5" x14ac:dyDescent="0.25">
      <c r="A100">
        <f>IF(ISNUMBER(SEARCH('[2]Анкета Цеолит'!$Q$4,B100)),MAX($A$1,A99)+1,0)</f>
        <v>0</v>
      </c>
      <c r="B100" s="51" t="s">
        <v>136</v>
      </c>
      <c r="C100" s="79"/>
      <c r="D100" s="2">
        <v>99</v>
      </c>
      <c r="E100" s="2" t="e">
        <f t="shared" si="1"/>
        <v>#N/A</v>
      </c>
    </row>
    <row r="101" spans="1:5" ht="30" customHeight="1" x14ac:dyDescent="0.25">
      <c r="A101">
        <f>IF(ISNUMBER(SEARCH('[2]Анкета Цеолит'!$Q$4,B101)),MAX($A$1,A100)+1,0)</f>
        <v>0</v>
      </c>
      <c r="B101" s="51" t="s">
        <v>137</v>
      </c>
      <c r="C101" s="79"/>
      <c r="D101" s="2">
        <v>100</v>
      </c>
      <c r="E101" s="2" t="e">
        <f t="shared" si="1"/>
        <v>#N/A</v>
      </c>
    </row>
    <row r="102" spans="1:5" ht="30" customHeight="1" x14ac:dyDescent="0.25">
      <c r="A102">
        <f>IF(ISNUMBER(SEARCH('[2]Анкета Цеолит'!$Q$4,B102)),MAX($A$1,A101)+1,0)</f>
        <v>0</v>
      </c>
      <c r="B102" s="51" t="s">
        <v>138</v>
      </c>
      <c r="C102" s="79"/>
      <c r="D102" s="2">
        <v>101</v>
      </c>
      <c r="E102" s="2" t="e">
        <f t="shared" si="1"/>
        <v>#N/A</v>
      </c>
    </row>
    <row r="103" spans="1:5" ht="30" customHeight="1" x14ac:dyDescent="0.25">
      <c r="A103">
        <f>IF(ISNUMBER(SEARCH('[2]Анкета Цеолит'!$Q$4,B103)),MAX($A$1,A102)+1,0)</f>
        <v>0</v>
      </c>
      <c r="B103" s="51" t="s">
        <v>139</v>
      </c>
      <c r="C103" s="79"/>
      <c r="D103" s="2">
        <v>102</v>
      </c>
      <c r="E103" s="2" t="e">
        <f t="shared" si="1"/>
        <v>#N/A</v>
      </c>
    </row>
    <row r="104" spans="1:5" ht="30" customHeight="1" x14ac:dyDescent="0.25">
      <c r="A104">
        <f>IF(ISNUMBER(SEARCH('[2]Анкета Цеолит'!$Q$4,B104)),MAX($A$1,A103)+1,0)</f>
        <v>0</v>
      </c>
      <c r="B104" s="51" t="s">
        <v>140</v>
      </c>
      <c r="C104" s="79"/>
      <c r="D104" s="2">
        <v>103</v>
      </c>
      <c r="E104" s="2" t="e">
        <f t="shared" si="1"/>
        <v>#N/A</v>
      </c>
    </row>
    <row r="105" spans="1:5" ht="30" customHeight="1" x14ac:dyDescent="0.25">
      <c r="A105">
        <f>IF(ISNUMBER(SEARCH('[2]Анкета Цеолит'!$Q$4,B105)),MAX($A$1,A104)+1,0)</f>
        <v>0</v>
      </c>
      <c r="B105" s="51" t="s">
        <v>141</v>
      </c>
      <c r="C105" s="79"/>
      <c r="D105" s="2">
        <v>104</v>
      </c>
      <c r="E105" s="2" t="e">
        <f t="shared" si="1"/>
        <v>#N/A</v>
      </c>
    </row>
    <row r="106" spans="1:5" ht="30" customHeight="1" x14ac:dyDescent="0.25">
      <c r="A106">
        <f>IF(ISNUMBER(SEARCH('[2]Анкета Цеолит'!$Q$4,B106)),MAX($A$1,A105)+1,0)</f>
        <v>0</v>
      </c>
      <c r="B106" s="51" t="s">
        <v>142</v>
      </c>
      <c r="C106" s="79"/>
      <c r="D106" s="2">
        <v>105</v>
      </c>
      <c r="E106" s="2" t="e">
        <f t="shared" si="1"/>
        <v>#N/A</v>
      </c>
    </row>
    <row r="107" spans="1:5" ht="30" customHeight="1" x14ac:dyDescent="0.25">
      <c r="A107">
        <f>IF(ISNUMBER(SEARCH('[2]Анкета Цеолит'!$Q$4,B107)),MAX($A$1,A106)+1,0)</f>
        <v>0</v>
      </c>
      <c r="B107" s="51" t="s">
        <v>143</v>
      </c>
      <c r="C107" s="79"/>
      <c r="D107" s="2">
        <v>106</v>
      </c>
      <c r="E107" s="2" t="e">
        <f t="shared" si="1"/>
        <v>#N/A</v>
      </c>
    </row>
    <row r="108" spans="1:5" ht="30" customHeight="1" x14ac:dyDescent="0.25">
      <c r="A108">
        <f>IF(ISNUMBER(SEARCH('[2]Анкета Цеолит'!$Q$4,B108)),MAX($A$1,A107)+1,0)</f>
        <v>0</v>
      </c>
      <c r="B108" s="51" t="s">
        <v>144</v>
      </c>
      <c r="C108" s="79"/>
      <c r="D108" s="2">
        <v>107</v>
      </c>
      <c r="E108" s="2" t="e">
        <f t="shared" si="1"/>
        <v>#N/A</v>
      </c>
    </row>
    <row r="109" spans="1:5" ht="30" customHeight="1" x14ac:dyDescent="0.25">
      <c r="A109">
        <f>IF(ISNUMBER(SEARCH('[2]Анкета Цеолит'!$Q$4,B109)),MAX($A$1,A108)+1,0)</f>
        <v>0</v>
      </c>
      <c r="B109" s="51" t="s">
        <v>145</v>
      </c>
      <c r="C109" s="79"/>
      <c r="D109" s="2">
        <v>108</v>
      </c>
      <c r="E109" s="2" t="e">
        <f t="shared" si="1"/>
        <v>#N/A</v>
      </c>
    </row>
    <row r="110" spans="1:5" ht="30" customHeight="1" x14ac:dyDescent="0.25">
      <c r="A110">
        <f>IF(ISNUMBER(SEARCH('[2]Анкета Цеолит'!$Q$4,B110)),MAX($A$1,A109)+1,0)</f>
        <v>0</v>
      </c>
      <c r="B110" s="51" t="s">
        <v>146</v>
      </c>
      <c r="C110" s="79"/>
      <c r="D110" s="2">
        <v>109</v>
      </c>
      <c r="E110" s="2" t="e">
        <f t="shared" si="1"/>
        <v>#N/A</v>
      </c>
    </row>
    <row r="111" spans="1:5" ht="30" customHeight="1" x14ac:dyDescent="0.25">
      <c r="A111">
        <f>IF(ISNUMBER(SEARCH('[2]Анкета Цеолит'!$Q$4,B111)),MAX($A$1,A110)+1,0)</f>
        <v>0</v>
      </c>
      <c r="B111" s="51" t="s">
        <v>147</v>
      </c>
      <c r="C111" s="79"/>
      <c r="D111" s="2">
        <v>110</v>
      </c>
      <c r="E111" s="2" t="e">
        <f t="shared" si="1"/>
        <v>#N/A</v>
      </c>
    </row>
    <row r="112" spans="1:5" ht="30" customHeight="1" x14ac:dyDescent="0.25">
      <c r="A112">
        <f>IF(ISNUMBER(SEARCH('[2]Анкета Цеолит'!$Q$4,B112)),MAX($A$1,A111)+1,0)</f>
        <v>0</v>
      </c>
      <c r="B112" s="51" t="s">
        <v>148</v>
      </c>
      <c r="C112" s="79"/>
      <c r="D112" s="2">
        <v>111</v>
      </c>
      <c r="E112" s="2" t="e">
        <f t="shared" si="1"/>
        <v>#N/A</v>
      </c>
    </row>
    <row r="113" spans="1:5" ht="30" customHeight="1" x14ac:dyDescent="0.25">
      <c r="A113">
        <f>IF(ISNUMBER(SEARCH('[2]Анкета Цеолит'!$Q$4,B113)),MAX($A$1,A112)+1,0)</f>
        <v>0</v>
      </c>
      <c r="B113" s="51" t="s">
        <v>149</v>
      </c>
      <c r="C113" s="79"/>
      <c r="D113" s="2">
        <v>112</v>
      </c>
      <c r="E113" s="2" t="e">
        <f t="shared" si="1"/>
        <v>#N/A</v>
      </c>
    </row>
    <row r="114" spans="1:5" ht="45" customHeight="1" x14ac:dyDescent="0.25">
      <c r="A114">
        <f>IF(ISNUMBER(SEARCH('[2]Анкета Цеолит'!$Q$4,B114)),MAX($A$1,A113)+1,0)</f>
        <v>0</v>
      </c>
      <c r="B114" s="51" t="s">
        <v>150</v>
      </c>
      <c r="C114" s="79"/>
      <c r="D114" s="2">
        <v>113</v>
      </c>
      <c r="E114" s="2" t="e">
        <f t="shared" si="1"/>
        <v>#N/A</v>
      </c>
    </row>
    <row r="115" spans="1:5" ht="30" customHeight="1" x14ac:dyDescent="0.25">
      <c r="A115">
        <f>IF(ISNUMBER(SEARCH('[2]Анкета Цеолит'!$Q$4,B115)),MAX($A$1,A114)+1,0)</f>
        <v>0</v>
      </c>
      <c r="B115" s="51" t="s">
        <v>151</v>
      </c>
      <c r="C115" s="79"/>
      <c r="D115" s="2">
        <v>114</v>
      </c>
      <c r="E115" s="2" t="e">
        <f t="shared" si="1"/>
        <v>#N/A</v>
      </c>
    </row>
    <row r="116" spans="1:5" ht="45" customHeight="1" x14ac:dyDescent="0.25">
      <c r="A116">
        <f>IF(ISNUMBER(SEARCH('[2]Анкета Цеолит'!$Q$4,B116)),MAX($A$1,A115)+1,0)</f>
        <v>0</v>
      </c>
      <c r="B116" s="51" t="s">
        <v>152</v>
      </c>
      <c r="C116" s="79"/>
      <c r="D116" s="2">
        <v>115</v>
      </c>
      <c r="E116" s="2" t="e">
        <f t="shared" si="1"/>
        <v>#N/A</v>
      </c>
    </row>
    <row r="117" spans="1:5" ht="45" customHeight="1" x14ac:dyDescent="0.25">
      <c r="A117">
        <f>IF(ISNUMBER(SEARCH('[2]Анкета Цеолит'!$Q$4,B117)),MAX($A$1,A116)+1,0)</f>
        <v>0</v>
      </c>
      <c r="B117" s="51" t="s">
        <v>153</v>
      </c>
      <c r="C117" s="79"/>
      <c r="D117" s="2">
        <v>116</v>
      </c>
      <c r="E117" s="2" t="e">
        <f t="shared" si="1"/>
        <v>#N/A</v>
      </c>
    </row>
    <row r="118" spans="1:5" ht="30" customHeight="1" x14ac:dyDescent="0.25">
      <c r="A118">
        <f>IF(ISNUMBER(SEARCH('[2]Анкета Цеолит'!$Q$4,B118)),MAX($A$1,A117)+1,0)</f>
        <v>0</v>
      </c>
      <c r="B118" s="51" t="s">
        <v>154</v>
      </c>
      <c r="C118" s="79"/>
      <c r="D118" s="2">
        <v>117</v>
      </c>
      <c r="E118" s="2" t="e">
        <f t="shared" si="1"/>
        <v>#N/A</v>
      </c>
    </row>
    <row r="119" spans="1:5" ht="30" customHeight="1" x14ac:dyDescent="0.25">
      <c r="A119">
        <f>IF(ISNUMBER(SEARCH('[2]Анкета Цеолит'!$Q$4,B119)),MAX($A$1,A118)+1,0)</f>
        <v>0</v>
      </c>
      <c r="B119" s="51" t="s">
        <v>155</v>
      </c>
      <c r="C119" s="79"/>
      <c r="D119" s="2">
        <v>118</v>
      </c>
      <c r="E119" s="2" t="e">
        <f t="shared" si="1"/>
        <v>#N/A</v>
      </c>
    </row>
    <row r="120" spans="1:5" ht="30" customHeight="1" x14ac:dyDescent="0.25">
      <c r="A120">
        <f>IF(ISNUMBER(SEARCH('[2]Анкета Цеолит'!$Q$4,B120)),MAX($A$1,A119)+1,0)</f>
        <v>0</v>
      </c>
      <c r="B120" s="51" t="s">
        <v>156</v>
      </c>
      <c r="C120" s="79"/>
      <c r="D120" s="2">
        <v>119</v>
      </c>
      <c r="E120" s="2" t="e">
        <f t="shared" si="1"/>
        <v>#N/A</v>
      </c>
    </row>
    <row r="121" spans="1:5" ht="30" customHeight="1" x14ac:dyDescent="0.25">
      <c r="A121">
        <f>IF(ISNUMBER(SEARCH('[2]Анкета Цеолит'!$Q$4,B121)),MAX($A$1,A120)+1,0)</f>
        <v>0</v>
      </c>
      <c r="B121" s="51" t="s">
        <v>157</v>
      </c>
      <c r="C121" s="79"/>
      <c r="D121" s="2">
        <v>120</v>
      </c>
      <c r="E121" s="2" t="e">
        <f t="shared" si="1"/>
        <v>#N/A</v>
      </c>
    </row>
    <row r="122" spans="1:5" x14ac:dyDescent="0.25">
      <c r="A122">
        <f>IF(ISNUMBER(SEARCH('[2]Анкета Цеолит'!$Q$4,B122)),MAX($A$1,A121)+1,0)</f>
        <v>0</v>
      </c>
      <c r="B122" s="51" t="s">
        <v>158</v>
      </c>
      <c r="C122" s="79"/>
      <c r="D122" s="2">
        <v>121</v>
      </c>
      <c r="E122" s="2" t="e">
        <f t="shared" si="1"/>
        <v>#N/A</v>
      </c>
    </row>
    <row r="123" spans="1:5" ht="30" customHeight="1" x14ac:dyDescent="0.25">
      <c r="A123">
        <f>IF(ISNUMBER(SEARCH('[2]Анкета Цеолит'!$Q$4,B123)),MAX($A$1,A122)+1,0)</f>
        <v>0</v>
      </c>
      <c r="B123" s="51" t="s">
        <v>159</v>
      </c>
      <c r="C123" s="79"/>
      <c r="D123" s="2">
        <v>122</v>
      </c>
      <c r="E123" s="2" t="e">
        <f t="shared" si="1"/>
        <v>#N/A</v>
      </c>
    </row>
    <row r="124" spans="1:5" ht="30" customHeight="1" x14ac:dyDescent="0.25">
      <c r="A124">
        <f>IF(ISNUMBER(SEARCH('[2]Анкета Цеолит'!$Q$4,B124)),MAX($A$1,A123)+1,0)</f>
        <v>0</v>
      </c>
      <c r="B124" s="51" t="s">
        <v>160</v>
      </c>
      <c r="C124" s="79"/>
      <c r="D124" s="2">
        <v>123</v>
      </c>
      <c r="E124" s="2" t="e">
        <f t="shared" si="1"/>
        <v>#N/A</v>
      </c>
    </row>
    <row r="125" spans="1:5" ht="30" customHeight="1" x14ac:dyDescent="0.25">
      <c r="A125">
        <f>IF(ISNUMBER(SEARCH('[2]Анкета Цеолит'!$Q$4,B125)),MAX($A$1,A124)+1,0)</f>
        <v>0</v>
      </c>
      <c r="B125" s="51" t="s">
        <v>161</v>
      </c>
      <c r="C125" s="79"/>
      <c r="D125" s="2">
        <v>124</v>
      </c>
      <c r="E125" s="2" t="e">
        <f t="shared" si="1"/>
        <v>#N/A</v>
      </c>
    </row>
    <row r="126" spans="1:5" x14ac:dyDescent="0.25">
      <c r="A126">
        <f>IF(ISNUMBER(SEARCH('[2]Анкета Цеолит'!$Q$4,B126)),MAX($A$1,A125)+1,0)</f>
        <v>0</v>
      </c>
      <c r="B126" s="51" t="s">
        <v>162</v>
      </c>
      <c r="C126" s="79"/>
      <c r="D126" s="2">
        <v>125</v>
      </c>
      <c r="E126" s="2" t="e">
        <f t="shared" si="1"/>
        <v>#N/A</v>
      </c>
    </row>
    <row r="127" spans="1:5" ht="30" customHeight="1" x14ac:dyDescent="0.25">
      <c r="A127">
        <f>IF(ISNUMBER(SEARCH('[2]Анкета Цеолит'!$Q$4,B127)),MAX($A$1,A126)+1,0)</f>
        <v>0</v>
      </c>
      <c r="B127" s="51" t="s">
        <v>163</v>
      </c>
      <c r="C127" s="79"/>
      <c r="D127" s="2">
        <v>126</v>
      </c>
      <c r="E127" s="2" t="e">
        <f t="shared" si="1"/>
        <v>#N/A</v>
      </c>
    </row>
    <row r="128" spans="1:5" ht="30" customHeight="1" x14ac:dyDescent="0.25">
      <c r="A128">
        <f>IF(ISNUMBER(SEARCH('[2]Анкета Цеолит'!$Q$4,B128)),MAX($A$1,A127)+1,0)</f>
        <v>0</v>
      </c>
      <c r="B128" s="51" t="s">
        <v>164</v>
      </c>
      <c r="C128" s="79"/>
      <c r="D128" s="2">
        <v>127</v>
      </c>
      <c r="E128" s="2" t="e">
        <f t="shared" si="1"/>
        <v>#N/A</v>
      </c>
    </row>
    <row r="129" spans="1:5" ht="30" customHeight="1" x14ac:dyDescent="0.25">
      <c r="A129">
        <f>IF(ISNUMBER(SEARCH('[2]Анкета Цеолит'!$Q$4,B129)),MAX($A$1,A128)+1,0)</f>
        <v>0</v>
      </c>
      <c r="B129" s="51" t="s">
        <v>165</v>
      </c>
      <c r="C129" s="79"/>
      <c r="D129" s="2">
        <v>128</v>
      </c>
      <c r="E129" s="2" t="e">
        <f t="shared" si="1"/>
        <v>#N/A</v>
      </c>
    </row>
    <row r="130" spans="1:5" ht="60" customHeight="1" x14ac:dyDescent="0.25">
      <c r="A130">
        <f>IF(ISNUMBER(SEARCH('[2]Анкета Цеолит'!$Q$4,B130)),MAX($A$1,A129)+1,0)</f>
        <v>0</v>
      </c>
      <c r="B130" s="51" t="s">
        <v>166</v>
      </c>
      <c r="C130" s="79"/>
      <c r="D130" s="2">
        <v>129</v>
      </c>
      <c r="E130" s="2" t="e">
        <f t="shared" si="1"/>
        <v>#N/A</v>
      </c>
    </row>
    <row r="131" spans="1:5" ht="45" customHeight="1" x14ac:dyDescent="0.25">
      <c r="A131">
        <f>IF(ISNUMBER(SEARCH('[2]Анкета Цеолит'!$Q$4,B131)),MAX($A$1,A130)+1,0)</f>
        <v>0</v>
      </c>
      <c r="B131" s="51" t="s">
        <v>167</v>
      </c>
      <c r="C131" s="79"/>
      <c r="D131" s="2">
        <v>130</v>
      </c>
      <c r="E131" s="2" t="e">
        <f t="shared" ref="E131:E194" si="2">VLOOKUP(D131,A:B,2,0)</f>
        <v>#N/A</v>
      </c>
    </row>
    <row r="132" spans="1:5" x14ac:dyDescent="0.25">
      <c r="A132">
        <f>IF(ISNUMBER(SEARCH('[2]Анкета Цеолит'!$Q$4,B132)),MAX($A$1,A131)+1,0)</f>
        <v>0</v>
      </c>
      <c r="B132" s="51" t="s">
        <v>168</v>
      </c>
      <c r="C132" s="79"/>
      <c r="D132" s="2">
        <v>131</v>
      </c>
      <c r="E132" s="2" t="e">
        <f t="shared" si="2"/>
        <v>#N/A</v>
      </c>
    </row>
    <row r="133" spans="1:5" ht="30" customHeight="1" x14ac:dyDescent="0.25">
      <c r="A133">
        <f>IF(ISNUMBER(SEARCH('[2]Анкета Цеолит'!$Q$4,B133)),MAX($A$1,A132)+1,0)</f>
        <v>0</v>
      </c>
      <c r="B133" s="51" t="s">
        <v>169</v>
      </c>
      <c r="C133" s="79"/>
      <c r="D133" s="2">
        <v>132</v>
      </c>
      <c r="E133" s="2" t="e">
        <f t="shared" si="2"/>
        <v>#N/A</v>
      </c>
    </row>
    <row r="134" spans="1:5" x14ac:dyDescent="0.25">
      <c r="A134">
        <f>IF(ISNUMBER(SEARCH('[2]Анкета Цеолит'!$Q$4,B134)),MAX($A$1,A133)+1,0)</f>
        <v>0</v>
      </c>
      <c r="B134" s="51" t="s">
        <v>170</v>
      </c>
      <c r="C134" s="79"/>
      <c r="D134" s="2">
        <v>133</v>
      </c>
      <c r="E134" s="2" t="e">
        <f t="shared" si="2"/>
        <v>#N/A</v>
      </c>
    </row>
    <row r="135" spans="1:5" ht="30" customHeight="1" x14ac:dyDescent="0.25">
      <c r="A135">
        <f>IF(ISNUMBER(SEARCH('[2]Анкета Цеолит'!$Q$4,B135)),MAX($A$1,A134)+1,0)</f>
        <v>0</v>
      </c>
      <c r="B135" s="51" t="s">
        <v>171</v>
      </c>
      <c r="C135" s="79"/>
      <c r="D135" s="2">
        <v>134</v>
      </c>
      <c r="E135" s="2" t="e">
        <f t="shared" si="2"/>
        <v>#N/A</v>
      </c>
    </row>
    <row r="136" spans="1:5" x14ac:dyDescent="0.25">
      <c r="A136">
        <f>IF(ISNUMBER(SEARCH('[2]Анкета Цеолит'!$Q$4,B136)),MAX($A$1,A135)+1,0)</f>
        <v>0</v>
      </c>
      <c r="B136" s="51" t="s">
        <v>172</v>
      </c>
      <c r="C136" s="79"/>
      <c r="D136" s="2">
        <v>135</v>
      </c>
      <c r="E136" s="2" t="e">
        <f t="shared" si="2"/>
        <v>#N/A</v>
      </c>
    </row>
    <row r="137" spans="1:5" x14ac:dyDescent="0.25">
      <c r="A137">
        <f>IF(ISNUMBER(SEARCH('[2]Анкета Цеолит'!$Q$4,B137)),MAX($A$1,A136)+1,0)</f>
        <v>0</v>
      </c>
      <c r="B137" s="51" t="s">
        <v>173</v>
      </c>
      <c r="C137" s="79"/>
      <c r="D137" s="2">
        <v>136</v>
      </c>
      <c r="E137" s="2" t="e">
        <f t="shared" si="2"/>
        <v>#N/A</v>
      </c>
    </row>
    <row r="138" spans="1:5" x14ac:dyDescent="0.25">
      <c r="A138">
        <f>IF(ISNUMBER(SEARCH('[2]Анкета Цеолит'!$Q$4,B138)),MAX($A$1,A137)+1,0)</f>
        <v>0</v>
      </c>
      <c r="B138" s="51" t="s">
        <v>174</v>
      </c>
      <c r="C138" s="79"/>
      <c r="D138" s="2">
        <v>137</v>
      </c>
      <c r="E138" s="2" t="e">
        <f t="shared" si="2"/>
        <v>#N/A</v>
      </c>
    </row>
    <row r="139" spans="1:5" x14ac:dyDescent="0.25">
      <c r="A139">
        <f>IF(ISNUMBER(SEARCH('[2]Анкета Цеолит'!$Q$4,B139)),MAX($A$1,A138)+1,0)</f>
        <v>0</v>
      </c>
      <c r="B139" s="51" t="s">
        <v>175</v>
      </c>
      <c r="C139" s="79"/>
      <c r="D139" s="2">
        <v>138</v>
      </c>
      <c r="E139" s="2" t="e">
        <f t="shared" si="2"/>
        <v>#N/A</v>
      </c>
    </row>
    <row r="140" spans="1:5" ht="30" customHeight="1" x14ac:dyDescent="0.25">
      <c r="A140">
        <f>IF(ISNUMBER(SEARCH('[2]Анкета Цеолит'!$Q$4,B140)),MAX($A$1,A139)+1,0)</f>
        <v>0</v>
      </c>
      <c r="B140" s="51" t="s">
        <v>176</v>
      </c>
      <c r="C140" s="79"/>
      <c r="D140" s="2">
        <v>139</v>
      </c>
      <c r="E140" s="2" t="e">
        <f t="shared" si="2"/>
        <v>#N/A</v>
      </c>
    </row>
    <row r="141" spans="1:5" x14ac:dyDescent="0.25">
      <c r="A141">
        <f>IF(ISNUMBER(SEARCH('[2]Анкета Цеолит'!$Q$4,B141)),MAX($A$1,A140)+1,0)</f>
        <v>0</v>
      </c>
      <c r="B141" s="51" t="s">
        <v>177</v>
      </c>
      <c r="C141" s="79"/>
      <c r="D141" s="2">
        <v>140</v>
      </c>
      <c r="E141" s="2" t="e">
        <f t="shared" si="2"/>
        <v>#N/A</v>
      </c>
    </row>
    <row r="142" spans="1:5" ht="30" customHeight="1" x14ac:dyDescent="0.25">
      <c r="A142">
        <f>IF(ISNUMBER(SEARCH('[2]Анкета Цеолит'!$Q$4,B142)),MAX($A$1,A141)+1,0)</f>
        <v>0</v>
      </c>
      <c r="B142" s="51" t="s">
        <v>178</v>
      </c>
      <c r="C142" s="79"/>
      <c r="D142" s="2">
        <v>141</v>
      </c>
      <c r="E142" s="2" t="e">
        <f t="shared" si="2"/>
        <v>#N/A</v>
      </c>
    </row>
    <row r="143" spans="1:5" ht="30" customHeight="1" x14ac:dyDescent="0.25">
      <c r="A143">
        <f>IF(ISNUMBER(SEARCH('[2]Анкета Цеолит'!$Q$4,B143)),MAX($A$1,A142)+1,0)</f>
        <v>0</v>
      </c>
      <c r="B143" s="51" t="s">
        <v>179</v>
      </c>
      <c r="C143" s="79"/>
      <c r="D143" s="2">
        <v>142</v>
      </c>
      <c r="E143" s="2" t="e">
        <f t="shared" si="2"/>
        <v>#N/A</v>
      </c>
    </row>
    <row r="144" spans="1:5" ht="30" customHeight="1" x14ac:dyDescent="0.25">
      <c r="A144">
        <f>IF(ISNUMBER(SEARCH('[2]Анкета Цеолит'!$Q$4,B144)),MAX($A$1,A143)+1,0)</f>
        <v>0</v>
      </c>
      <c r="B144" s="51" t="s">
        <v>180</v>
      </c>
      <c r="C144" s="79"/>
      <c r="D144" s="2">
        <v>143</v>
      </c>
      <c r="E144" s="2" t="e">
        <f t="shared" si="2"/>
        <v>#N/A</v>
      </c>
    </row>
    <row r="145" spans="1:5" ht="30" customHeight="1" x14ac:dyDescent="0.25">
      <c r="A145">
        <f>IF(ISNUMBER(SEARCH('[2]Анкета Цеолит'!$Q$4,B145)),MAX($A$1,A144)+1,0)</f>
        <v>0</v>
      </c>
      <c r="B145" s="51" t="s">
        <v>181</v>
      </c>
      <c r="C145" s="79"/>
      <c r="D145" s="2">
        <v>144</v>
      </c>
      <c r="E145" s="2" t="e">
        <f t="shared" si="2"/>
        <v>#N/A</v>
      </c>
    </row>
    <row r="146" spans="1:5" ht="30" customHeight="1" x14ac:dyDescent="0.25">
      <c r="A146">
        <f>IF(ISNUMBER(SEARCH('[2]Анкета Цеолит'!$Q$4,B146)),MAX($A$1,A145)+1,0)</f>
        <v>0</v>
      </c>
      <c r="B146" s="51" t="s">
        <v>182</v>
      </c>
      <c r="C146" s="79"/>
      <c r="D146" s="2">
        <v>145</v>
      </c>
      <c r="E146" s="2" t="e">
        <f t="shared" si="2"/>
        <v>#N/A</v>
      </c>
    </row>
    <row r="147" spans="1:5" ht="30" customHeight="1" x14ac:dyDescent="0.25">
      <c r="A147">
        <f>IF(ISNUMBER(SEARCH('[2]Анкета Цеолит'!$Q$4,B147)),MAX($A$1,A146)+1,0)</f>
        <v>0</v>
      </c>
      <c r="B147" s="51" t="s">
        <v>183</v>
      </c>
      <c r="C147" s="79"/>
      <c r="D147" s="2">
        <v>146</v>
      </c>
      <c r="E147" s="2" t="e">
        <f t="shared" si="2"/>
        <v>#N/A</v>
      </c>
    </row>
    <row r="148" spans="1:5" ht="30" customHeight="1" x14ac:dyDescent="0.25">
      <c r="A148">
        <f>IF(ISNUMBER(SEARCH('[2]Анкета Цеолит'!$Q$4,B148)),MAX($A$1,A147)+1,0)</f>
        <v>0</v>
      </c>
      <c r="B148" s="51" t="s">
        <v>184</v>
      </c>
      <c r="C148" s="79"/>
      <c r="D148" s="2">
        <v>147</v>
      </c>
      <c r="E148" s="2" t="e">
        <f t="shared" si="2"/>
        <v>#N/A</v>
      </c>
    </row>
    <row r="149" spans="1:5" ht="30" customHeight="1" x14ac:dyDescent="0.25">
      <c r="A149">
        <f>IF(ISNUMBER(SEARCH('[2]Анкета Цеолит'!$Q$4,B149)),MAX($A$1,A148)+1,0)</f>
        <v>0</v>
      </c>
      <c r="B149" s="51" t="s">
        <v>185</v>
      </c>
      <c r="C149" s="79"/>
      <c r="D149" s="2">
        <v>148</v>
      </c>
      <c r="E149" s="2" t="e">
        <f t="shared" si="2"/>
        <v>#N/A</v>
      </c>
    </row>
    <row r="150" spans="1:5" ht="30" customHeight="1" x14ac:dyDescent="0.25">
      <c r="A150">
        <f>IF(ISNUMBER(SEARCH('[2]Анкета Цеолит'!$Q$4,B150)),MAX($A$1,A149)+1,0)</f>
        <v>0</v>
      </c>
      <c r="B150" s="51" t="s">
        <v>186</v>
      </c>
      <c r="C150" s="79"/>
      <c r="D150" s="2">
        <v>149</v>
      </c>
      <c r="E150" s="2" t="e">
        <f t="shared" si="2"/>
        <v>#N/A</v>
      </c>
    </row>
    <row r="151" spans="1:5" ht="30" customHeight="1" x14ac:dyDescent="0.25">
      <c r="A151">
        <f>IF(ISNUMBER(SEARCH('[2]Анкета Цеолит'!$Q$4,B151)),MAX($A$1,A150)+1,0)</f>
        <v>0</v>
      </c>
      <c r="B151" s="51" t="s">
        <v>187</v>
      </c>
      <c r="C151" s="79"/>
      <c r="D151" s="2">
        <v>150</v>
      </c>
      <c r="E151" s="2" t="e">
        <f t="shared" si="2"/>
        <v>#N/A</v>
      </c>
    </row>
    <row r="152" spans="1:5" ht="30" customHeight="1" x14ac:dyDescent="0.25">
      <c r="A152">
        <f>IF(ISNUMBER(SEARCH('[2]Анкета Цеолит'!$Q$4,B152)),MAX($A$1,A151)+1,0)</f>
        <v>0</v>
      </c>
      <c r="B152" s="51" t="s">
        <v>188</v>
      </c>
      <c r="C152" s="79"/>
      <c r="D152" s="2">
        <v>151</v>
      </c>
      <c r="E152" s="2" t="e">
        <f t="shared" si="2"/>
        <v>#N/A</v>
      </c>
    </row>
    <row r="153" spans="1:5" x14ac:dyDescent="0.25">
      <c r="A153">
        <f>IF(ISNUMBER(SEARCH('[2]Анкета Цеолит'!$Q$4,B153)),MAX($A$1,A152)+1,0)</f>
        <v>0</v>
      </c>
      <c r="B153" s="51" t="s">
        <v>189</v>
      </c>
      <c r="C153" s="79"/>
      <c r="D153" s="2">
        <v>152</v>
      </c>
      <c r="E153" s="2" t="e">
        <f t="shared" si="2"/>
        <v>#N/A</v>
      </c>
    </row>
    <row r="154" spans="1:5" ht="30" customHeight="1" x14ac:dyDescent="0.25">
      <c r="A154">
        <f>IF(ISNUMBER(SEARCH('[2]Анкета Цеолит'!$Q$4,B154)),MAX($A$1,A153)+1,0)</f>
        <v>0</v>
      </c>
      <c r="B154" s="51" t="s">
        <v>190</v>
      </c>
      <c r="C154" s="79"/>
      <c r="D154" s="2">
        <v>153</v>
      </c>
      <c r="E154" s="2" t="e">
        <f t="shared" si="2"/>
        <v>#N/A</v>
      </c>
    </row>
    <row r="155" spans="1:5" ht="30" customHeight="1" x14ac:dyDescent="0.25">
      <c r="A155">
        <f>IF(ISNUMBER(SEARCH('[2]Анкета Цеолит'!$Q$4,B155)),MAX($A$1,A154)+1,0)</f>
        <v>0</v>
      </c>
      <c r="B155" s="51" t="s">
        <v>191</v>
      </c>
      <c r="C155" s="79"/>
      <c r="D155" s="2">
        <v>154</v>
      </c>
      <c r="E155" s="2" t="e">
        <f t="shared" si="2"/>
        <v>#N/A</v>
      </c>
    </row>
    <row r="156" spans="1:5" ht="30" customHeight="1" x14ac:dyDescent="0.25">
      <c r="A156">
        <f>IF(ISNUMBER(SEARCH('[2]Анкета Цеолит'!$Q$4,B156)),MAX($A$1,A155)+1,0)</f>
        <v>0</v>
      </c>
      <c r="B156" s="51" t="s">
        <v>192</v>
      </c>
      <c r="C156" s="79"/>
      <c r="D156" s="2">
        <v>155</v>
      </c>
      <c r="E156" s="2" t="e">
        <f t="shared" si="2"/>
        <v>#N/A</v>
      </c>
    </row>
    <row r="157" spans="1:5" ht="45" customHeight="1" x14ac:dyDescent="0.25">
      <c r="A157">
        <f>IF(ISNUMBER(SEARCH('[2]Анкета Цеолит'!$Q$4,B157)),MAX($A$1,A156)+1,0)</f>
        <v>0</v>
      </c>
      <c r="B157" s="51" t="s">
        <v>193</v>
      </c>
      <c r="C157" s="79"/>
      <c r="D157" s="2">
        <v>156</v>
      </c>
      <c r="E157" s="2" t="e">
        <f t="shared" si="2"/>
        <v>#N/A</v>
      </c>
    </row>
    <row r="158" spans="1:5" ht="45" customHeight="1" x14ac:dyDescent="0.25">
      <c r="A158">
        <f>IF(ISNUMBER(SEARCH('[2]Анкета Цеолит'!$Q$4,B158)),MAX($A$1,A157)+1,0)</f>
        <v>0</v>
      </c>
      <c r="B158" s="51" t="s">
        <v>194</v>
      </c>
      <c r="C158" s="79"/>
      <c r="D158" s="2">
        <v>157</v>
      </c>
      <c r="E158" s="2" t="e">
        <f t="shared" si="2"/>
        <v>#N/A</v>
      </c>
    </row>
    <row r="159" spans="1:5" ht="30" customHeight="1" x14ac:dyDescent="0.25">
      <c r="A159">
        <f>IF(ISNUMBER(SEARCH('[2]Анкета Цеолит'!$Q$4,B159)),MAX($A$1,A158)+1,0)</f>
        <v>0</v>
      </c>
      <c r="B159" s="51" t="s">
        <v>195</v>
      </c>
      <c r="C159" s="79"/>
      <c r="D159" s="2">
        <v>158</v>
      </c>
      <c r="E159" s="2" t="e">
        <f t="shared" si="2"/>
        <v>#N/A</v>
      </c>
    </row>
    <row r="160" spans="1:5" ht="30" customHeight="1" x14ac:dyDescent="0.25">
      <c r="A160">
        <f>IF(ISNUMBER(SEARCH('[2]Анкета Цеолит'!$Q$4,B160)),MAX($A$1,A159)+1,0)</f>
        <v>0</v>
      </c>
      <c r="B160" s="51" t="s">
        <v>196</v>
      </c>
      <c r="C160" s="79"/>
      <c r="D160" s="2">
        <v>159</v>
      </c>
      <c r="E160" s="2" t="e">
        <f t="shared" si="2"/>
        <v>#N/A</v>
      </c>
    </row>
    <row r="161" spans="1:5" ht="30" customHeight="1" x14ac:dyDescent="0.25">
      <c r="A161">
        <f>IF(ISNUMBER(SEARCH('[2]Анкета Цеолит'!$Q$4,B161)),MAX($A$1,A160)+1,0)</f>
        <v>0</v>
      </c>
      <c r="B161" s="51" t="s">
        <v>197</v>
      </c>
      <c r="C161" s="79"/>
      <c r="D161" s="2">
        <v>160</v>
      </c>
      <c r="E161" s="2" t="e">
        <f t="shared" si="2"/>
        <v>#N/A</v>
      </c>
    </row>
    <row r="162" spans="1:5" ht="30" customHeight="1" x14ac:dyDescent="0.25">
      <c r="A162">
        <f>IF(ISNUMBER(SEARCH('[2]Анкета Цеолит'!$Q$4,B162)),MAX($A$1,A161)+1,0)</f>
        <v>0</v>
      </c>
      <c r="B162" s="51" t="s">
        <v>198</v>
      </c>
      <c r="C162" s="79"/>
      <c r="D162" s="2">
        <v>161</v>
      </c>
      <c r="E162" s="2" t="e">
        <f t="shared" si="2"/>
        <v>#N/A</v>
      </c>
    </row>
    <row r="163" spans="1:5" ht="30" customHeight="1" x14ac:dyDescent="0.25">
      <c r="A163">
        <f>IF(ISNUMBER(SEARCH('[2]Анкета Цеолит'!$Q$4,B163)),MAX($A$1,A162)+1,0)</f>
        <v>0</v>
      </c>
      <c r="B163" s="51" t="s">
        <v>199</v>
      </c>
      <c r="C163" s="79"/>
      <c r="D163" s="2">
        <v>162</v>
      </c>
      <c r="E163" s="2" t="e">
        <f t="shared" si="2"/>
        <v>#N/A</v>
      </c>
    </row>
    <row r="164" spans="1:5" ht="30" customHeight="1" x14ac:dyDescent="0.25">
      <c r="A164">
        <f>IF(ISNUMBER(SEARCH('[2]Анкета Цеолит'!$Q$4,B164)),MAX($A$1,A163)+1,0)</f>
        <v>0</v>
      </c>
      <c r="B164" s="51" t="s">
        <v>200</v>
      </c>
      <c r="C164" s="79"/>
      <c r="D164" s="2">
        <v>163</v>
      </c>
      <c r="E164" s="2" t="e">
        <f t="shared" si="2"/>
        <v>#N/A</v>
      </c>
    </row>
    <row r="165" spans="1:5" ht="30" customHeight="1" x14ac:dyDescent="0.25">
      <c r="A165">
        <f>IF(ISNUMBER(SEARCH('[2]Анкета Цеолит'!$Q$4,B165)),MAX($A$1,A164)+1,0)</f>
        <v>0</v>
      </c>
      <c r="B165" s="51" t="s">
        <v>201</v>
      </c>
      <c r="C165" s="79"/>
      <c r="D165" s="2">
        <v>164</v>
      </c>
      <c r="E165" s="2" t="e">
        <f t="shared" si="2"/>
        <v>#N/A</v>
      </c>
    </row>
    <row r="166" spans="1:5" x14ac:dyDescent="0.25">
      <c r="A166">
        <f>IF(ISNUMBER(SEARCH('[2]Анкета Цеолит'!$Q$4,B166)),MAX($A$1,A165)+1,0)</f>
        <v>0</v>
      </c>
      <c r="B166" s="51" t="s">
        <v>202</v>
      </c>
      <c r="C166" s="79"/>
      <c r="D166" s="2">
        <v>165</v>
      </c>
      <c r="E166" s="2" t="e">
        <f t="shared" si="2"/>
        <v>#N/A</v>
      </c>
    </row>
    <row r="167" spans="1:5" x14ac:dyDescent="0.25">
      <c r="A167">
        <f>IF(ISNUMBER(SEARCH('[2]Анкета Цеолит'!$Q$4,B167)),MAX($A$1,A166)+1,0)</f>
        <v>0</v>
      </c>
      <c r="B167" s="51" t="s">
        <v>203</v>
      </c>
      <c r="C167" s="79"/>
      <c r="D167" s="2">
        <v>166</v>
      </c>
      <c r="E167" s="2" t="e">
        <f t="shared" si="2"/>
        <v>#N/A</v>
      </c>
    </row>
    <row r="168" spans="1:5" x14ac:dyDescent="0.25">
      <c r="A168">
        <f>IF(ISNUMBER(SEARCH('[2]Анкета Цеолит'!$Q$4,B168)),MAX($A$1,A167)+1,0)</f>
        <v>0</v>
      </c>
      <c r="B168" s="51" t="s">
        <v>204</v>
      </c>
      <c r="C168" s="79"/>
      <c r="D168" s="2">
        <v>167</v>
      </c>
      <c r="E168" s="2" t="e">
        <f t="shared" si="2"/>
        <v>#N/A</v>
      </c>
    </row>
    <row r="169" spans="1:5" ht="30" customHeight="1" x14ac:dyDescent="0.25">
      <c r="A169">
        <f>IF(ISNUMBER(SEARCH('[2]Анкета Цеолит'!$Q$4,B169)),MAX($A$1,A168)+1,0)</f>
        <v>0</v>
      </c>
      <c r="B169" s="51" t="s">
        <v>205</v>
      </c>
      <c r="C169" s="79"/>
      <c r="D169" s="2">
        <v>168</v>
      </c>
      <c r="E169" s="2" t="e">
        <f t="shared" si="2"/>
        <v>#N/A</v>
      </c>
    </row>
    <row r="170" spans="1:5" x14ac:dyDescent="0.25">
      <c r="A170">
        <f>IF(ISNUMBER(SEARCH('[2]Анкета Цеолит'!$Q$4,B170)),MAX($A$1,A169)+1,0)</f>
        <v>0</v>
      </c>
      <c r="B170" s="51" t="s">
        <v>206</v>
      </c>
      <c r="C170" s="79"/>
      <c r="D170" s="2">
        <v>169</v>
      </c>
      <c r="E170" s="2" t="e">
        <f t="shared" si="2"/>
        <v>#N/A</v>
      </c>
    </row>
    <row r="171" spans="1:5" ht="30" customHeight="1" x14ac:dyDescent="0.25">
      <c r="A171">
        <f>IF(ISNUMBER(SEARCH('[2]Анкета Цеолит'!$Q$4,B171)),MAX($A$1,A170)+1,0)</f>
        <v>0</v>
      </c>
      <c r="B171" s="51" t="s">
        <v>207</v>
      </c>
      <c r="C171" s="79"/>
      <c r="D171" s="2">
        <v>170</v>
      </c>
      <c r="E171" s="2" t="e">
        <f t="shared" si="2"/>
        <v>#N/A</v>
      </c>
    </row>
    <row r="172" spans="1:5" ht="30" customHeight="1" x14ac:dyDescent="0.25">
      <c r="A172">
        <f>IF(ISNUMBER(SEARCH('[2]Анкета Цеолит'!$Q$4,B172)),MAX($A$1,A171)+1,0)</f>
        <v>0</v>
      </c>
      <c r="B172" s="51" t="s">
        <v>208</v>
      </c>
      <c r="C172" s="79"/>
      <c r="D172" s="2">
        <v>171</v>
      </c>
      <c r="E172" s="2" t="e">
        <f t="shared" si="2"/>
        <v>#N/A</v>
      </c>
    </row>
    <row r="173" spans="1:5" x14ac:dyDescent="0.25">
      <c r="A173">
        <f>IF(ISNUMBER(SEARCH('[2]Анкета Цеолит'!$Q$4,B173)),MAX($A$1,A172)+1,0)</f>
        <v>0</v>
      </c>
      <c r="B173" s="51" t="s">
        <v>209</v>
      </c>
      <c r="C173" s="79"/>
      <c r="D173" s="2">
        <v>172</v>
      </c>
      <c r="E173" s="2" t="e">
        <f t="shared" si="2"/>
        <v>#N/A</v>
      </c>
    </row>
    <row r="174" spans="1:5" x14ac:dyDescent="0.25">
      <c r="A174">
        <f>IF(ISNUMBER(SEARCH('[2]Анкета Цеолит'!$Q$4,B174)),MAX($A$1,A173)+1,0)</f>
        <v>0</v>
      </c>
      <c r="B174" s="51" t="s">
        <v>210</v>
      </c>
      <c r="C174" s="79"/>
      <c r="D174" s="2">
        <v>173</v>
      </c>
      <c r="E174" s="2" t="e">
        <f t="shared" si="2"/>
        <v>#N/A</v>
      </c>
    </row>
    <row r="175" spans="1:5" ht="30" customHeight="1" x14ac:dyDescent="0.25">
      <c r="A175">
        <f>IF(ISNUMBER(SEARCH('[2]Анкета Цеолит'!$Q$4,B175)),MAX($A$1,A174)+1,0)</f>
        <v>0</v>
      </c>
      <c r="B175" s="51" t="s">
        <v>211</v>
      </c>
      <c r="C175" s="79"/>
      <c r="D175" s="2">
        <v>174</v>
      </c>
      <c r="E175" s="2" t="e">
        <f t="shared" si="2"/>
        <v>#N/A</v>
      </c>
    </row>
    <row r="176" spans="1:5" x14ac:dyDescent="0.25">
      <c r="A176">
        <f>IF(ISNUMBER(SEARCH('[2]Анкета Цеолит'!$Q$4,B176)),MAX($A$1,A175)+1,0)</f>
        <v>0</v>
      </c>
      <c r="B176" s="51" t="s">
        <v>212</v>
      </c>
      <c r="C176" s="79"/>
      <c r="D176" s="2">
        <v>175</v>
      </c>
      <c r="E176" s="2" t="e">
        <f t="shared" si="2"/>
        <v>#N/A</v>
      </c>
    </row>
    <row r="177" spans="1:5" x14ac:dyDescent="0.25">
      <c r="A177">
        <f>IF(ISNUMBER(SEARCH('[2]Анкета Цеолит'!$Q$4,B177)),MAX($A$1,A176)+1,0)</f>
        <v>0</v>
      </c>
      <c r="B177" s="51" t="s">
        <v>213</v>
      </c>
      <c r="C177" s="79"/>
      <c r="D177" s="2">
        <v>176</v>
      </c>
      <c r="E177" s="2" t="e">
        <f t="shared" si="2"/>
        <v>#N/A</v>
      </c>
    </row>
    <row r="178" spans="1:5" ht="30" customHeight="1" x14ac:dyDescent="0.25">
      <c r="A178">
        <f>IF(ISNUMBER(SEARCH('[2]Анкета Цеолит'!$Q$4,B178)),MAX($A$1,A177)+1,0)</f>
        <v>0</v>
      </c>
      <c r="B178" s="51" t="s">
        <v>214</v>
      </c>
      <c r="C178" s="79"/>
      <c r="D178" s="2">
        <v>177</v>
      </c>
      <c r="E178" s="2" t="e">
        <f t="shared" si="2"/>
        <v>#N/A</v>
      </c>
    </row>
    <row r="179" spans="1:5" ht="45" customHeight="1" x14ac:dyDescent="0.25">
      <c r="A179">
        <f>IF(ISNUMBER(SEARCH('[2]Анкета Цеолит'!$Q$4,B179)),MAX($A$1,A178)+1,0)</f>
        <v>0</v>
      </c>
      <c r="B179" s="51" t="s">
        <v>215</v>
      </c>
      <c r="C179" s="79"/>
      <c r="D179" s="2">
        <v>178</v>
      </c>
      <c r="E179" s="2" t="e">
        <f t="shared" si="2"/>
        <v>#N/A</v>
      </c>
    </row>
    <row r="180" spans="1:5" ht="30" customHeight="1" x14ac:dyDescent="0.25">
      <c r="A180">
        <f>IF(ISNUMBER(SEARCH('[2]Анкета Цеолит'!$Q$4,B180)),MAX($A$1,A179)+1,0)</f>
        <v>0</v>
      </c>
      <c r="B180" s="51" t="s">
        <v>216</v>
      </c>
      <c r="C180" s="79"/>
      <c r="D180" s="2">
        <v>179</v>
      </c>
      <c r="E180" s="2" t="e">
        <f t="shared" si="2"/>
        <v>#N/A</v>
      </c>
    </row>
    <row r="181" spans="1:5" ht="30" customHeight="1" x14ac:dyDescent="0.25">
      <c r="A181">
        <f>IF(ISNUMBER(SEARCH('[2]Анкета Цеолит'!$Q$4,B181)),MAX($A$1,A180)+1,0)</f>
        <v>0</v>
      </c>
      <c r="B181" s="51" t="s">
        <v>217</v>
      </c>
      <c r="C181" s="79"/>
      <c r="D181" s="2">
        <v>180</v>
      </c>
      <c r="E181" s="2" t="e">
        <f t="shared" si="2"/>
        <v>#N/A</v>
      </c>
    </row>
    <row r="182" spans="1:5" x14ac:dyDescent="0.25">
      <c r="A182">
        <f>IF(ISNUMBER(SEARCH('[2]Анкета Цеолит'!$Q$4,B182)),MAX($A$1,A181)+1,0)</f>
        <v>0</v>
      </c>
      <c r="B182" s="51" t="s">
        <v>218</v>
      </c>
      <c r="C182" s="79"/>
      <c r="D182" s="2">
        <v>181</v>
      </c>
      <c r="E182" s="2" t="e">
        <f t="shared" si="2"/>
        <v>#N/A</v>
      </c>
    </row>
    <row r="183" spans="1:5" ht="30" customHeight="1" x14ac:dyDescent="0.25">
      <c r="A183">
        <f>IF(ISNUMBER(SEARCH('[2]Анкета Цеолит'!$Q$4,B183)),MAX($A$1,A182)+1,0)</f>
        <v>0</v>
      </c>
      <c r="B183" s="51" t="s">
        <v>219</v>
      </c>
      <c r="C183" s="79"/>
      <c r="D183" s="2">
        <v>182</v>
      </c>
      <c r="E183" s="2" t="e">
        <f t="shared" si="2"/>
        <v>#N/A</v>
      </c>
    </row>
    <row r="184" spans="1:5" ht="30" customHeight="1" x14ac:dyDescent="0.25">
      <c r="A184">
        <f>IF(ISNUMBER(SEARCH('[2]Анкета Цеолит'!$Q$4,B184)),MAX($A$1,A183)+1,0)</f>
        <v>0</v>
      </c>
      <c r="B184" s="51" t="s">
        <v>220</v>
      </c>
      <c r="C184" s="79"/>
      <c r="D184" s="2">
        <v>183</v>
      </c>
      <c r="E184" s="2" t="e">
        <f t="shared" si="2"/>
        <v>#N/A</v>
      </c>
    </row>
    <row r="185" spans="1:5" x14ac:dyDescent="0.25">
      <c r="A185">
        <f>IF(ISNUMBER(SEARCH('[2]Анкета Цеолит'!$Q$4,B185)),MAX($A$1,A184)+1,0)</f>
        <v>0</v>
      </c>
      <c r="B185" s="51" t="s">
        <v>221</v>
      </c>
      <c r="C185" s="79"/>
      <c r="D185" s="2">
        <v>184</v>
      </c>
      <c r="E185" s="2" t="e">
        <f t="shared" si="2"/>
        <v>#N/A</v>
      </c>
    </row>
    <row r="186" spans="1:5" ht="30" customHeight="1" x14ac:dyDescent="0.25">
      <c r="A186">
        <f>IF(ISNUMBER(SEARCH('[2]Анкета Цеолит'!$Q$4,B186)),MAX($A$1,A185)+1,0)</f>
        <v>0</v>
      </c>
      <c r="B186" s="51" t="s">
        <v>222</v>
      </c>
      <c r="C186" s="79"/>
      <c r="D186" s="2">
        <v>185</v>
      </c>
      <c r="E186" s="2" t="e">
        <f t="shared" si="2"/>
        <v>#N/A</v>
      </c>
    </row>
    <row r="187" spans="1:5" ht="30" customHeight="1" x14ac:dyDescent="0.25">
      <c r="A187">
        <f>IF(ISNUMBER(SEARCH('[2]Анкета Цеолит'!$Q$4,B187)),MAX($A$1,A186)+1,0)</f>
        <v>0</v>
      </c>
      <c r="B187" s="51" t="s">
        <v>223</v>
      </c>
      <c r="C187" s="79"/>
      <c r="D187" s="2">
        <v>186</v>
      </c>
      <c r="E187" s="2" t="e">
        <f t="shared" si="2"/>
        <v>#N/A</v>
      </c>
    </row>
    <row r="188" spans="1:5" ht="30" customHeight="1" x14ac:dyDescent="0.25">
      <c r="A188">
        <f>IF(ISNUMBER(SEARCH('[2]Анкета Цеолит'!$Q$4,B188)),MAX($A$1,A187)+1,0)</f>
        <v>0</v>
      </c>
      <c r="B188" s="51" t="s">
        <v>224</v>
      </c>
      <c r="C188" s="79"/>
      <c r="D188" s="2">
        <v>187</v>
      </c>
      <c r="E188" s="2" t="e">
        <f t="shared" si="2"/>
        <v>#N/A</v>
      </c>
    </row>
    <row r="189" spans="1:5" x14ac:dyDescent="0.25">
      <c r="A189">
        <f>IF(ISNUMBER(SEARCH('[2]Анкета Цеолит'!$Q$4,B189)),MAX($A$1,A188)+1,0)</f>
        <v>0</v>
      </c>
      <c r="B189" s="51" t="s">
        <v>225</v>
      </c>
      <c r="C189" s="79"/>
      <c r="D189" s="2">
        <v>188</v>
      </c>
      <c r="E189" s="2" t="e">
        <f t="shared" si="2"/>
        <v>#N/A</v>
      </c>
    </row>
    <row r="190" spans="1:5" x14ac:dyDescent="0.25">
      <c r="A190">
        <f>IF(ISNUMBER(SEARCH('[2]Анкета Цеолит'!$Q$4,B190)),MAX($A$1,A189)+1,0)</f>
        <v>0</v>
      </c>
      <c r="B190" s="51" t="s">
        <v>226</v>
      </c>
      <c r="C190" s="79"/>
      <c r="D190" s="2">
        <v>189</v>
      </c>
      <c r="E190" s="2" t="e">
        <f t="shared" si="2"/>
        <v>#N/A</v>
      </c>
    </row>
    <row r="191" spans="1:5" ht="30" customHeight="1" x14ac:dyDescent="0.25">
      <c r="A191">
        <f>IF(ISNUMBER(SEARCH('[2]Анкета Цеолит'!$Q$4,B191)),MAX($A$1,A190)+1,0)</f>
        <v>0</v>
      </c>
      <c r="B191" s="51" t="s">
        <v>227</v>
      </c>
      <c r="C191" s="79"/>
      <c r="D191" s="2">
        <v>190</v>
      </c>
      <c r="E191" s="2" t="e">
        <f t="shared" si="2"/>
        <v>#N/A</v>
      </c>
    </row>
    <row r="192" spans="1:5" x14ac:dyDescent="0.25">
      <c r="A192">
        <f>IF(ISNUMBER(SEARCH('[2]Анкета Цеолит'!$Q$4,B192)),MAX($A$1,A191)+1,0)</f>
        <v>0</v>
      </c>
      <c r="B192" s="51" t="s">
        <v>228</v>
      </c>
      <c r="C192" s="79"/>
      <c r="D192" s="2">
        <v>191</v>
      </c>
      <c r="E192" s="2" t="e">
        <f t="shared" si="2"/>
        <v>#N/A</v>
      </c>
    </row>
    <row r="193" spans="1:5" x14ac:dyDescent="0.25">
      <c r="A193">
        <f>IF(ISNUMBER(SEARCH('[2]Анкета Цеолит'!$Q$4,B193)),MAX($A$1,A192)+1,0)</f>
        <v>0</v>
      </c>
      <c r="B193" s="51" t="s">
        <v>229</v>
      </c>
      <c r="C193" s="79"/>
      <c r="D193" s="2">
        <v>192</v>
      </c>
      <c r="E193" s="2" t="e">
        <f t="shared" si="2"/>
        <v>#N/A</v>
      </c>
    </row>
    <row r="194" spans="1:5" ht="30" customHeight="1" x14ac:dyDescent="0.25">
      <c r="A194">
        <f>IF(ISNUMBER(SEARCH('[2]Анкета Цеолит'!$Q$4,B194)),MAX($A$1,A193)+1,0)</f>
        <v>0</v>
      </c>
      <c r="B194" s="51" t="s">
        <v>230</v>
      </c>
      <c r="C194" s="79"/>
      <c r="D194" s="2">
        <v>193</v>
      </c>
      <c r="E194" s="2" t="e">
        <f t="shared" si="2"/>
        <v>#N/A</v>
      </c>
    </row>
    <row r="195" spans="1:5" x14ac:dyDescent="0.25">
      <c r="A195">
        <f>IF(ISNUMBER(SEARCH('[2]Анкета Цеолит'!$Q$4,B195)),MAX($A$1,A194)+1,0)</f>
        <v>0</v>
      </c>
      <c r="B195" s="51" t="s">
        <v>231</v>
      </c>
      <c r="C195" s="79"/>
      <c r="D195" s="2">
        <v>194</v>
      </c>
      <c r="E195" s="2" t="e">
        <f t="shared" ref="E195:E258" si="3">VLOOKUP(D195,A:B,2,0)</f>
        <v>#N/A</v>
      </c>
    </row>
    <row r="196" spans="1:5" x14ac:dyDescent="0.25">
      <c r="A196">
        <f>IF(ISNUMBER(SEARCH('[2]Анкета Цеолит'!$Q$4,B196)),MAX($A$1,A195)+1,0)</f>
        <v>0</v>
      </c>
      <c r="B196" s="51" t="s">
        <v>232</v>
      </c>
      <c r="C196" s="79"/>
      <c r="D196" s="2">
        <v>195</v>
      </c>
      <c r="E196" s="2" t="e">
        <f t="shared" si="3"/>
        <v>#N/A</v>
      </c>
    </row>
    <row r="197" spans="1:5" ht="45" customHeight="1" x14ac:dyDescent="0.25">
      <c r="A197">
        <f>IF(ISNUMBER(SEARCH('[2]Анкета Цеолит'!$Q$4,B197)),MAX($A$1,A196)+1,0)</f>
        <v>0</v>
      </c>
      <c r="B197" s="51" t="s">
        <v>233</v>
      </c>
      <c r="C197" s="79"/>
      <c r="D197" s="2">
        <v>196</v>
      </c>
      <c r="E197" s="2" t="e">
        <f t="shared" si="3"/>
        <v>#N/A</v>
      </c>
    </row>
    <row r="198" spans="1:5" ht="30" customHeight="1" x14ac:dyDescent="0.25">
      <c r="A198">
        <f>IF(ISNUMBER(SEARCH('[2]Анкета Цеолит'!$Q$4,B198)),MAX($A$1,A197)+1,0)</f>
        <v>0</v>
      </c>
      <c r="B198" s="51" t="s">
        <v>234</v>
      </c>
      <c r="C198" s="79"/>
      <c r="D198" s="2">
        <v>197</v>
      </c>
      <c r="E198" s="2" t="e">
        <f t="shared" si="3"/>
        <v>#N/A</v>
      </c>
    </row>
    <row r="199" spans="1:5" ht="30" customHeight="1" x14ac:dyDescent="0.25">
      <c r="A199">
        <f>IF(ISNUMBER(SEARCH('[2]Анкета Цеолит'!$Q$4,B199)),MAX($A$1,A198)+1,0)</f>
        <v>0</v>
      </c>
      <c r="B199" s="51" t="s">
        <v>235</v>
      </c>
      <c r="C199" s="79"/>
      <c r="D199" s="2">
        <v>198</v>
      </c>
      <c r="E199" s="2" t="e">
        <f t="shared" si="3"/>
        <v>#N/A</v>
      </c>
    </row>
    <row r="200" spans="1:5" ht="30" customHeight="1" x14ac:dyDescent="0.25">
      <c r="A200">
        <f>IF(ISNUMBER(SEARCH('[2]Анкета Цеолит'!$Q$4,B200)),MAX($A$1,A199)+1,0)</f>
        <v>0</v>
      </c>
      <c r="B200" s="51" t="s">
        <v>236</v>
      </c>
      <c r="C200" s="79"/>
      <c r="D200" s="2">
        <v>199</v>
      </c>
      <c r="E200" s="2" t="e">
        <f t="shared" si="3"/>
        <v>#N/A</v>
      </c>
    </row>
    <row r="201" spans="1:5" ht="30" customHeight="1" x14ac:dyDescent="0.25">
      <c r="A201">
        <f>IF(ISNUMBER(SEARCH('[2]Анкета Цеолит'!$Q$4,B201)),MAX($A$1,A200)+1,0)</f>
        <v>0</v>
      </c>
      <c r="B201" s="51" t="s">
        <v>237</v>
      </c>
      <c r="C201" s="79"/>
      <c r="D201" s="2">
        <v>200</v>
      </c>
      <c r="E201" s="2" t="e">
        <f t="shared" si="3"/>
        <v>#N/A</v>
      </c>
    </row>
    <row r="202" spans="1:5" ht="30" customHeight="1" x14ac:dyDescent="0.25">
      <c r="A202">
        <f>IF(ISNUMBER(SEARCH('[2]Анкета Цеолит'!$Q$4,B202)),MAX($A$1,A201)+1,0)</f>
        <v>0</v>
      </c>
      <c r="B202" s="51" t="s">
        <v>238</v>
      </c>
      <c r="C202" s="79"/>
      <c r="D202" s="2">
        <v>201</v>
      </c>
      <c r="E202" s="2" t="e">
        <f t="shared" si="3"/>
        <v>#N/A</v>
      </c>
    </row>
    <row r="203" spans="1:5" ht="45" customHeight="1" x14ac:dyDescent="0.25">
      <c r="A203">
        <f>IF(ISNUMBER(SEARCH('[2]Анкета Цеолит'!$Q$4,B203)),MAX($A$1,A202)+1,0)</f>
        <v>0</v>
      </c>
      <c r="B203" s="51" t="s">
        <v>239</v>
      </c>
      <c r="C203" s="79"/>
      <c r="D203" s="2">
        <v>202</v>
      </c>
      <c r="E203" s="2" t="e">
        <f t="shared" si="3"/>
        <v>#N/A</v>
      </c>
    </row>
    <row r="204" spans="1:5" ht="30" customHeight="1" x14ac:dyDescent="0.25">
      <c r="A204">
        <f>IF(ISNUMBER(SEARCH('[2]Анкета Цеолит'!$Q$4,B204)),MAX($A$1,A203)+1,0)</f>
        <v>0</v>
      </c>
      <c r="B204" s="51" t="s">
        <v>240</v>
      </c>
      <c r="C204" s="79"/>
      <c r="D204" s="2">
        <v>203</v>
      </c>
      <c r="E204" s="2" t="e">
        <f t="shared" si="3"/>
        <v>#N/A</v>
      </c>
    </row>
    <row r="205" spans="1:5" ht="30" customHeight="1" x14ac:dyDescent="0.25">
      <c r="A205">
        <f>IF(ISNUMBER(SEARCH('[2]Анкета Цеолит'!$Q$4,B205)),MAX($A$1,A204)+1,0)</f>
        <v>0</v>
      </c>
      <c r="B205" s="51" t="s">
        <v>241</v>
      </c>
      <c r="C205" s="79"/>
      <c r="D205" s="2">
        <v>204</v>
      </c>
      <c r="E205" s="2" t="e">
        <f t="shared" si="3"/>
        <v>#N/A</v>
      </c>
    </row>
    <row r="206" spans="1:5" ht="30" customHeight="1" x14ac:dyDescent="0.25">
      <c r="A206">
        <f>IF(ISNUMBER(SEARCH('[2]Анкета Цеолит'!$Q$4,B206)),MAX($A$1,A205)+1,0)</f>
        <v>0</v>
      </c>
      <c r="B206" s="51" t="s">
        <v>242</v>
      </c>
      <c r="C206" s="79"/>
      <c r="D206" s="2">
        <v>205</v>
      </c>
      <c r="E206" s="2" t="e">
        <f t="shared" si="3"/>
        <v>#N/A</v>
      </c>
    </row>
    <row r="207" spans="1:5" ht="60" customHeight="1" x14ac:dyDescent="0.25">
      <c r="A207">
        <f>IF(ISNUMBER(SEARCH('[2]Анкета Цеолит'!$Q$4,B207)),MAX($A$1,A206)+1,0)</f>
        <v>0</v>
      </c>
      <c r="B207" s="51" t="s">
        <v>243</v>
      </c>
      <c r="C207" s="79"/>
      <c r="D207" s="2">
        <v>206</v>
      </c>
      <c r="E207" s="2" t="e">
        <f t="shared" si="3"/>
        <v>#N/A</v>
      </c>
    </row>
    <row r="208" spans="1:5" ht="30" customHeight="1" x14ac:dyDescent="0.25">
      <c r="A208">
        <f>IF(ISNUMBER(SEARCH('[2]Анкета Цеолит'!$Q$4,B208)),MAX($A$1,A207)+1,0)</f>
        <v>0</v>
      </c>
      <c r="B208" s="51" t="s">
        <v>244</v>
      </c>
      <c r="C208" s="79"/>
      <c r="D208" s="2">
        <v>207</v>
      </c>
      <c r="E208" s="2" t="e">
        <f t="shared" si="3"/>
        <v>#N/A</v>
      </c>
    </row>
    <row r="209" spans="1:5" x14ac:dyDescent="0.25">
      <c r="A209">
        <f>IF(ISNUMBER(SEARCH('[2]Анкета Цеолит'!$Q$4,B209)),MAX($A$1,A208)+1,0)</f>
        <v>0</v>
      </c>
      <c r="B209" s="51" t="s">
        <v>245</v>
      </c>
      <c r="C209" s="79"/>
      <c r="D209" s="2">
        <v>208</v>
      </c>
      <c r="E209" s="2" t="e">
        <f t="shared" si="3"/>
        <v>#N/A</v>
      </c>
    </row>
    <row r="210" spans="1:5" ht="30" customHeight="1" x14ac:dyDescent="0.25">
      <c r="A210">
        <f>IF(ISNUMBER(SEARCH('[2]Анкета Цеолит'!$Q$4,B210)),MAX($A$1,A209)+1,0)</f>
        <v>0</v>
      </c>
      <c r="B210" s="51" t="s">
        <v>246</v>
      </c>
      <c r="C210" s="79"/>
      <c r="D210" s="2">
        <v>209</v>
      </c>
      <c r="E210" s="2" t="e">
        <f t="shared" si="3"/>
        <v>#N/A</v>
      </c>
    </row>
    <row r="211" spans="1:5" ht="30" customHeight="1" x14ac:dyDescent="0.25">
      <c r="A211">
        <f>IF(ISNUMBER(SEARCH('[2]Анкета Цеолит'!$Q$4,B211)),MAX($A$1,A210)+1,0)</f>
        <v>0</v>
      </c>
      <c r="B211" s="51" t="s">
        <v>247</v>
      </c>
      <c r="C211" s="79"/>
      <c r="D211" s="2">
        <v>210</v>
      </c>
      <c r="E211" s="2" t="e">
        <f t="shared" si="3"/>
        <v>#N/A</v>
      </c>
    </row>
    <row r="212" spans="1:5" ht="30" customHeight="1" x14ac:dyDescent="0.25">
      <c r="A212">
        <f>IF(ISNUMBER(SEARCH('[2]Анкета Цеолит'!$Q$4,B212)),MAX($A$1,A211)+1,0)</f>
        <v>0</v>
      </c>
      <c r="B212" s="51" t="s">
        <v>248</v>
      </c>
      <c r="C212" s="79"/>
      <c r="D212" s="2">
        <v>211</v>
      </c>
      <c r="E212" s="2" t="e">
        <f t="shared" si="3"/>
        <v>#N/A</v>
      </c>
    </row>
    <row r="213" spans="1:5" ht="30" customHeight="1" x14ac:dyDescent="0.25">
      <c r="A213">
        <f>IF(ISNUMBER(SEARCH('[2]Анкета Цеолит'!$Q$4,B213)),MAX($A$1,A212)+1,0)</f>
        <v>0</v>
      </c>
      <c r="B213" s="51" t="s">
        <v>249</v>
      </c>
      <c r="C213" s="79"/>
      <c r="D213" s="2">
        <v>212</v>
      </c>
      <c r="E213" s="2" t="e">
        <f t="shared" si="3"/>
        <v>#N/A</v>
      </c>
    </row>
    <row r="214" spans="1:5" ht="30" customHeight="1" x14ac:dyDescent="0.25">
      <c r="A214">
        <f>IF(ISNUMBER(SEARCH('[2]Анкета Цеолит'!$Q$4,B214)),MAX($A$1,A213)+1,0)</f>
        <v>0</v>
      </c>
      <c r="B214" s="51" t="s">
        <v>250</v>
      </c>
      <c r="C214" s="79"/>
      <c r="D214" s="2">
        <v>213</v>
      </c>
      <c r="E214" s="2" t="e">
        <f t="shared" si="3"/>
        <v>#N/A</v>
      </c>
    </row>
    <row r="215" spans="1:5" ht="30" customHeight="1" x14ac:dyDescent="0.25">
      <c r="A215">
        <f>IF(ISNUMBER(SEARCH('[2]Анкета Цеолит'!$Q$4,B215)),MAX($A$1,A214)+1,0)</f>
        <v>0</v>
      </c>
      <c r="B215" s="51" t="s">
        <v>251</v>
      </c>
      <c r="C215" s="79"/>
      <c r="D215" s="2">
        <v>214</v>
      </c>
      <c r="E215" s="2" t="e">
        <f t="shared" si="3"/>
        <v>#N/A</v>
      </c>
    </row>
    <row r="216" spans="1:5" ht="30" customHeight="1" x14ac:dyDescent="0.25">
      <c r="A216">
        <f>IF(ISNUMBER(SEARCH('[2]Анкета Цеолит'!$Q$4,B216)),MAX($A$1,A215)+1,0)</f>
        <v>0</v>
      </c>
      <c r="B216" s="51" t="s">
        <v>252</v>
      </c>
      <c r="C216" s="79"/>
      <c r="D216" s="2">
        <v>215</v>
      </c>
      <c r="E216" s="2" t="e">
        <f t="shared" si="3"/>
        <v>#N/A</v>
      </c>
    </row>
    <row r="217" spans="1:5" ht="30" customHeight="1" x14ac:dyDescent="0.25">
      <c r="A217">
        <f>IF(ISNUMBER(SEARCH('[2]Анкета Цеолит'!$Q$4,B217)),MAX($A$1,A216)+1,0)</f>
        <v>0</v>
      </c>
      <c r="B217" s="51" t="s">
        <v>253</v>
      </c>
      <c r="C217" s="79"/>
      <c r="D217" s="2">
        <v>216</v>
      </c>
      <c r="E217" s="2" t="e">
        <f t="shared" si="3"/>
        <v>#N/A</v>
      </c>
    </row>
    <row r="218" spans="1:5" ht="30" customHeight="1" x14ac:dyDescent="0.25">
      <c r="A218">
        <f>IF(ISNUMBER(SEARCH('[2]Анкета Цеолит'!$Q$4,B218)),MAX($A$1,A217)+1,0)</f>
        <v>0</v>
      </c>
      <c r="B218" s="51" t="s">
        <v>254</v>
      </c>
      <c r="C218" s="79"/>
      <c r="D218" s="2">
        <v>217</v>
      </c>
      <c r="E218" s="2" t="e">
        <f t="shared" si="3"/>
        <v>#N/A</v>
      </c>
    </row>
    <row r="219" spans="1:5" ht="30" customHeight="1" x14ac:dyDescent="0.25">
      <c r="A219">
        <f>IF(ISNUMBER(SEARCH('[2]Анкета Цеолит'!$Q$4,B219)),MAX($A$1,A218)+1,0)</f>
        <v>0</v>
      </c>
      <c r="B219" s="51" t="s">
        <v>255</v>
      </c>
      <c r="C219" s="79"/>
      <c r="D219" s="2">
        <v>218</v>
      </c>
      <c r="E219" s="2" t="e">
        <f t="shared" si="3"/>
        <v>#N/A</v>
      </c>
    </row>
    <row r="220" spans="1:5" ht="30" customHeight="1" x14ac:dyDescent="0.25">
      <c r="A220">
        <f>IF(ISNUMBER(SEARCH('[2]Анкета Цеолит'!$Q$4,B220)),MAX($A$1,A219)+1,0)</f>
        <v>0</v>
      </c>
      <c r="B220" s="51" t="s">
        <v>256</v>
      </c>
      <c r="C220" s="79"/>
      <c r="D220" s="2">
        <v>219</v>
      </c>
      <c r="E220" s="2" t="e">
        <f t="shared" si="3"/>
        <v>#N/A</v>
      </c>
    </row>
    <row r="221" spans="1:5" ht="30" customHeight="1" x14ac:dyDescent="0.25">
      <c r="A221">
        <f>IF(ISNUMBER(SEARCH('[2]Анкета Цеолит'!$Q$4,B221)),MAX($A$1,A220)+1,0)</f>
        <v>0</v>
      </c>
      <c r="B221" s="51" t="s">
        <v>257</v>
      </c>
      <c r="C221" s="79"/>
      <c r="D221" s="2">
        <v>220</v>
      </c>
      <c r="E221" s="2" t="e">
        <f t="shared" si="3"/>
        <v>#N/A</v>
      </c>
    </row>
    <row r="222" spans="1:5" ht="30" customHeight="1" x14ac:dyDescent="0.25">
      <c r="A222">
        <f>IF(ISNUMBER(SEARCH('[2]Анкета Цеолит'!$Q$4,B222)),MAX($A$1,A221)+1,0)</f>
        <v>0</v>
      </c>
      <c r="B222" s="51" t="s">
        <v>258</v>
      </c>
      <c r="C222" s="79"/>
      <c r="D222" s="2">
        <v>221</v>
      </c>
      <c r="E222" s="2" t="e">
        <f t="shared" si="3"/>
        <v>#N/A</v>
      </c>
    </row>
    <row r="223" spans="1:5" ht="30" customHeight="1" x14ac:dyDescent="0.25">
      <c r="A223">
        <f>IF(ISNUMBER(SEARCH('[2]Анкета Цеолит'!$Q$4,B223)),MAX($A$1,A222)+1,0)</f>
        <v>0</v>
      </c>
      <c r="B223" s="51" t="s">
        <v>259</v>
      </c>
      <c r="C223" s="79"/>
      <c r="D223" s="2">
        <v>222</v>
      </c>
      <c r="E223" s="2" t="e">
        <f t="shared" si="3"/>
        <v>#N/A</v>
      </c>
    </row>
    <row r="224" spans="1:5" ht="30" customHeight="1" x14ac:dyDescent="0.25">
      <c r="A224">
        <f>IF(ISNUMBER(SEARCH('[2]Анкета Цеолит'!$Q$4,B224)),MAX($A$1,A223)+1,0)</f>
        <v>0</v>
      </c>
      <c r="B224" s="51" t="s">
        <v>260</v>
      </c>
      <c r="C224" s="79"/>
      <c r="D224" s="2">
        <v>223</v>
      </c>
      <c r="E224" s="2" t="e">
        <f t="shared" si="3"/>
        <v>#N/A</v>
      </c>
    </row>
    <row r="225" spans="1:5" ht="30" customHeight="1" x14ac:dyDescent="0.25">
      <c r="A225">
        <f>IF(ISNUMBER(SEARCH('[2]Анкета Цеолит'!$Q$4,B225)),MAX($A$1,A224)+1,0)</f>
        <v>0</v>
      </c>
      <c r="B225" s="51" t="s">
        <v>261</v>
      </c>
      <c r="C225" s="79"/>
      <c r="D225" s="2">
        <v>224</v>
      </c>
      <c r="E225" s="2" t="e">
        <f t="shared" si="3"/>
        <v>#N/A</v>
      </c>
    </row>
    <row r="226" spans="1:5" ht="30" customHeight="1" x14ac:dyDescent="0.25">
      <c r="A226">
        <f>IF(ISNUMBER(SEARCH('[2]Анкета Цеолит'!$Q$4,B226)),MAX($A$1,A225)+1,0)</f>
        <v>0</v>
      </c>
      <c r="B226" s="51" t="s">
        <v>262</v>
      </c>
      <c r="C226" s="79"/>
      <c r="D226" s="2">
        <v>225</v>
      </c>
      <c r="E226" s="2" t="e">
        <f t="shared" si="3"/>
        <v>#N/A</v>
      </c>
    </row>
    <row r="227" spans="1:5" ht="30" customHeight="1" x14ac:dyDescent="0.25">
      <c r="A227">
        <f>IF(ISNUMBER(SEARCH('[2]Анкета Цеолит'!$Q$4,B227)),MAX($A$1,A226)+1,0)</f>
        <v>0</v>
      </c>
      <c r="B227" s="51" t="s">
        <v>263</v>
      </c>
      <c r="C227" s="79"/>
      <c r="D227" s="2">
        <v>226</v>
      </c>
      <c r="E227" s="2" t="e">
        <f t="shared" si="3"/>
        <v>#N/A</v>
      </c>
    </row>
    <row r="228" spans="1:5" ht="30" customHeight="1" x14ac:dyDescent="0.25">
      <c r="A228">
        <f>IF(ISNUMBER(SEARCH('[2]Анкета Цеолит'!$Q$4,B228)),MAX($A$1,A227)+1,0)</f>
        <v>0</v>
      </c>
      <c r="B228" s="51" t="s">
        <v>264</v>
      </c>
      <c r="C228" s="79"/>
      <c r="D228" s="2">
        <v>227</v>
      </c>
      <c r="E228" s="2" t="e">
        <f t="shared" si="3"/>
        <v>#N/A</v>
      </c>
    </row>
    <row r="229" spans="1:5" ht="30" customHeight="1" x14ac:dyDescent="0.25">
      <c r="A229">
        <f>IF(ISNUMBER(SEARCH('[2]Анкета Цеолит'!$Q$4,B229)),MAX($A$1,A228)+1,0)</f>
        <v>0</v>
      </c>
      <c r="B229" s="51" t="s">
        <v>265</v>
      </c>
      <c r="C229" s="79"/>
      <c r="D229" s="2">
        <v>228</v>
      </c>
      <c r="E229" s="2" t="e">
        <f t="shared" si="3"/>
        <v>#N/A</v>
      </c>
    </row>
    <row r="230" spans="1:5" ht="30" customHeight="1" x14ac:dyDescent="0.25">
      <c r="A230">
        <f>IF(ISNUMBER(SEARCH('[2]Анкета Цеолит'!$Q$4,B230)),MAX($A$1,A229)+1,0)</f>
        <v>0</v>
      </c>
      <c r="B230" s="51" t="s">
        <v>266</v>
      </c>
      <c r="C230" s="79"/>
      <c r="D230" s="2">
        <v>229</v>
      </c>
      <c r="E230" s="2" t="e">
        <f t="shared" si="3"/>
        <v>#N/A</v>
      </c>
    </row>
    <row r="231" spans="1:5" ht="30" customHeight="1" x14ac:dyDescent="0.25">
      <c r="A231">
        <f>IF(ISNUMBER(SEARCH('[2]Анкета Цеолит'!$Q$4,B231)),MAX($A$1,A230)+1,0)</f>
        <v>0</v>
      </c>
      <c r="B231" s="51" t="s">
        <v>267</v>
      </c>
      <c r="C231" s="79"/>
      <c r="D231" s="2">
        <v>230</v>
      </c>
      <c r="E231" s="2" t="e">
        <f t="shared" si="3"/>
        <v>#N/A</v>
      </c>
    </row>
    <row r="232" spans="1:5" ht="30" customHeight="1" x14ac:dyDescent="0.25">
      <c r="A232">
        <f>IF(ISNUMBER(SEARCH('[2]Анкета Цеолит'!$Q$4,B232)),MAX($A$1,A231)+1,0)</f>
        <v>0</v>
      </c>
      <c r="B232" s="51" t="s">
        <v>268</v>
      </c>
      <c r="C232" s="79"/>
      <c r="D232" s="2">
        <v>231</v>
      </c>
      <c r="E232" s="2" t="e">
        <f t="shared" si="3"/>
        <v>#N/A</v>
      </c>
    </row>
    <row r="233" spans="1:5" ht="30" customHeight="1" x14ac:dyDescent="0.25">
      <c r="A233">
        <f>IF(ISNUMBER(SEARCH('[2]Анкета Цеолит'!$Q$4,B233)),MAX($A$1,A232)+1,0)</f>
        <v>0</v>
      </c>
      <c r="B233" s="51" t="s">
        <v>269</v>
      </c>
      <c r="C233" s="79"/>
      <c r="D233" s="2">
        <v>232</v>
      </c>
      <c r="E233" s="2" t="e">
        <f t="shared" si="3"/>
        <v>#N/A</v>
      </c>
    </row>
    <row r="234" spans="1:5" ht="30" customHeight="1" x14ac:dyDescent="0.25">
      <c r="A234">
        <f>IF(ISNUMBER(SEARCH('[2]Анкета Цеолит'!$Q$4,B234)),MAX($A$1,A233)+1,0)</f>
        <v>0</v>
      </c>
      <c r="B234" s="51" t="s">
        <v>270</v>
      </c>
      <c r="C234" s="79"/>
      <c r="D234" s="2">
        <v>233</v>
      </c>
      <c r="E234" s="2" t="e">
        <f t="shared" si="3"/>
        <v>#N/A</v>
      </c>
    </row>
    <row r="235" spans="1:5" ht="45" customHeight="1" x14ac:dyDescent="0.25">
      <c r="A235">
        <f>IF(ISNUMBER(SEARCH('[2]Анкета Цеолит'!$Q$4,B235)),MAX($A$1,A234)+1,0)</f>
        <v>0</v>
      </c>
      <c r="B235" s="51" t="s">
        <v>271</v>
      </c>
      <c r="C235" s="79"/>
      <c r="D235" s="2">
        <v>234</v>
      </c>
      <c r="E235" s="2" t="e">
        <f t="shared" si="3"/>
        <v>#N/A</v>
      </c>
    </row>
    <row r="236" spans="1:5" ht="45" customHeight="1" x14ac:dyDescent="0.25">
      <c r="A236">
        <f>IF(ISNUMBER(SEARCH('[2]Анкета Цеолит'!$Q$4,B236)),MAX($A$1,A235)+1,0)</f>
        <v>0</v>
      </c>
      <c r="B236" s="51" t="s">
        <v>272</v>
      </c>
      <c r="C236" s="79"/>
      <c r="D236" s="2">
        <v>235</v>
      </c>
      <c r="E236" s="2" t="e">
        <f t="shared" si="3"/>
        <v>#N/A</v>
      </c>
    </row>
    <row r="237" spans="1:5" x14ac:dyDescent="0.25">
      <c r="A237">
        <f>IF(ISNUMBER(SEARCH('[2]Анкета Цеолит'!$Q$4,B237)),MAX($A$1,A236)+1,0)</f>
        <v>0</v>
      </c>
      <c r="B237" s="51" t="s">
        <v>273</v>
      </c>
      <c r="C237" s="79"/>
      <c r="D237" s="2">
        <v>236</v>
      </c>
      <c r="E237" s="2" t="e">
        <f t="shared" si="3"/>
        <v>#N/A</v>
      </c>
    </row>
    <row r="238" spans="1:5" ht="30" customHeight="1" x14ac:dyDescent="0.25">
      <c r="A238">
        <f>IF(ISNUMBER(SEARCH('[2]Анкета Цеолит'!$Q$4,B238)),MAX($A$1,A237)+1,0)</f>
        <v>0</v>
      </c>
      <c r="B238" s="51" t="s">
        <v>274</v>
      </c>
      <c r="C238" s="79"/>
      <c r="D238" s="2">
        <v>237</v>
      </c>
      <c r="E238" s="2" t="e">
        <f t="shared" si="3"/>
        <v>#N/A</v>
      </c>
    </row>
    <row r="239" spans="1:5" ht="30" customHeight="1" x14ac:dyDescent="0.25">
      <c r="A239">
        <f>IF(ISNUMBER(SEARCH('[2]Анкета Цеолит'!$Q$4,B239)),MAX($A$1,A238)+1,0)</f>
        <v>0</v>
      </c>
      <c r="B239" s="51" t="s">
        <v>275</v>
      </c>
      <c r="C239" s="79"/>
      <c r="D239" s="2">
        <v>238</v>
      </c>
      <c r="E239" s="2" t="e">
        <f t="shared" si="3"/>
        <v>#N/A</v>
      </c>
    </row>
    <row r="240" spans="1:5" ht="30" customHeight="1" x14ac:dyDescent="0.25">
      <c r="A240">
        <f>IF(ISNUMBER(SEARCH('[2]Анкета Цеолит'!$Q$4,B240)),MAX($A$1,A239)+1,0)</f>
        <v>0</v>
      </c>
      <c r="B240" s="51" t="s">
        <v>276</v>
      </c>
      <c r="C240" s="79"/>
      <c r="D240" s="2">
        <v>239</v>
      </c>
      <c r="E240" s="2" t="e">
        <f t="shared" si="3"/>
        <v>#N/A</v>
      </c>
    </row>
    <row r="241" spans="1:5" ht="30" customHeight="1" x14ac:dyDescent="0.25">
      <c r="A241">
        <f>IF(ISNUMBER(SEARCH('[2]Анкета Цеолит'!$Q$4,B241)),MAX($A$1,A240)+1,0)</f>
        <v>0</v>
      </c>
      <c r="B241" s="51" t="s">
        <v>277</v>
      </c>
      <c r="C241" s="79"/>
      <c r="D241" s="2">
        <v>240</v>
      </c>
      <c r="E241" s="2" t="e">
        <f t="shared" si="3"/>
        <v>#N/A</v>
      </c>
    </row>
    <row r="242" spans="1:5" ht="30" customHeight="1" x14ac:dyDescent="0.25">
      <c r="A242">
        <f>IF(ISNUMBER(SEARCH('[2]Анкета Цеолит'!$Q$4,B242)),MAX($A$1,A241)+1,0)</f>
        <v>0</v>
      </c>
      <c r="B242" s="51" t="s">
        <v>278</v>
      </c>
      <c r="C242" s="79"/>
      <c r="D242" s="2">
        <v>241</v>
      </c>
      <c r="E242" s="2" t="e">
        <f t="shared" si="3"/>
        <v>#N/A</v>
      </c>
    </row>
    <row r="243" spans="1:5" ht="30" customHeight="1" x14ac:dyDescent="0.25">
      <c r="A243">
        <f>IF(ISNUMBER(SEARCH('[2]Анкета Цеолит'!$Q$4,B243)),MAX($A$1,A242)+1,0)</f>
        <v>0</v>
      </c>
      <c r="B243" s="51" t="s">
        <v>279</v>
      </c>
      <c r="C243" s="79"/>
      <c r="D243" s="2">
        <v>242</v>
      </c>
      <c r="E243" s="2" t="e">
        <f t="shared" si="3"/>
        <v>#N/A</v>
      </c>
    </row>
    <row r="244" spans="1:5" ht="30" customHeight="1" x14ac:dyDescent="0.25">
      <c r="A244">
        <f>IF(ISNUMBER(SEARCH('[2]Анкета Цеолит'!$Q$4,B244)),MAX($A$1,A243)+1,0)</f>
        <v>0</v>
      </c>
      <c r="B244" s="51" t="s">
        <v>280</v>
      </c>
      <c r="C244" s="79"/>
      <c r="D244" s="2">
        <v>243</v>
      </c>
      <c r="E244" s="2" t="e">
        <f t="shared" si="3"/>
        <v>#N/A</v>
      </c>
    </row>
    <row r="245" spans="1:5" ht="30" customHeight="1" x14ac:dyDescent="0.25">
      <c r="A245">
        <f>IF(ISNUMBER(SEARCH('[2]Анкета Цеолит'!$Q$4,B245)),MAX($A$1,A244)+1,0)</f>
        <v>0</v>
      </c>
      <c r="B245" s="51" t="s">
        <v>281</v>
      </c>
      <c r="C245" s="79"/>
      <c r="D245" s="2">
        <v>244</v>
      </c>
      <c r="E245" s="2" t="e">
        <f t="shared" si="3"/>
        <v>#N/A</v>
      </c>
    </row>
    <row r="246" spans="1:5" ht="30" customHeight="1" x14ac:dyDescent="0.25">
      <c r="A246">
        <f>IF(ISNUMBER(SEARCH('[2]Анкета Цеолит'!$Q$4,B246)),MAX($A$1,A245)+1,0)</f>
        <v>0</v>
      </c>
      <c r="B246" s="51" t="s">
        <v>282</v>
      </c>
      <c r="C246" s="79"/>
      <c r="D246" s="2">
        <v>245</v>
      </c>
      <c r="E246" s="2" t="e">
        <f t="shared" si="3"/>
        <v>#N/A</v>
      </c>
    </row>
    <row r="247" spans="1:5" ht="30" customHeight="1" x14ac:dyDescent="0.25">
      <c r="A247">
        <f>IF(ISNUMBER(SEARCH('[2]Анкета Цеолит'!$Q$4,B247)),MAX($A$1,A246)+1,0)</f>
        <v>0</v>
      </c>
      <c r="B247" s="51" t="s">
        <v>283</v>
      </c>
      <c r="C247" s="79"/>
      <c r="D247" s="2">
        <v>246</v>
      </c>
      <c r="E247" s="2" t="e">
        <f t="shared" si="3"/>
        <v>#N/A</v>
      </c>
    </row>
    <row r="248" spans="1:5" ht="30" customHeight="1" x14ac:dyDescent="0.25">
      <c r="A248">
        <f>IF(ISNUMBER(SEARCH('[2]Анкета Цеолит'!$Q$4,B248)),MAX($A$1,A247)+1,0)</f>
        <v>0</v>
      </c>
      <c r="B248" s="51" t="s">
        <v>284</v>
      </c>
      <c r="C248" s="79"/>
      <c r="D248" s="2">
        <v>247</v>
      </c>
      <c r="E248" s="2" t="e">
        <f t="shared" si="3"/>
        <v>#N/A</v>
      </c>
    </row>
    <row r="249" spans="1:5" ht="30" customHeight="1" x14ac:dyDescent="0.25">
      <c r="A249">
        <f>IF(ISNUMBER(SEARCH('[2]Анкета Цеолит'!$Q$4,B249)),MAX($A$1,A248)+1,0)</f>
        <v>0</v>
      </c>
      <c r="B249" s="51" t="s">
        <v>285</v>
      </c>
      <c r="C249" s="79"/>
      <c r="D249" s="2">
        <v>248</v>
      </c>
      <c r="E249" s="2" t="e">
        <f t="shared" si="3"/>
        <v>#N/A</v>
      </c>
    </row>
    <row r="250" spans="1:5" ht="30" customHeight="1" x14ac:dyDescent="0.25">
      <c r="A250">
        <f>IF(ISNUMBER(SEARCH('[2]Анкета Цеолит'!$Q$4,B250)),MAX($A$1,A249)+1,0)</f>
        <v>0</v>
      </c>
      <c r="B250" s="51" t="s">
        <v>286</v>
      </c>
      <c r="C250" s="79"/>
      <c r="D250" s="2">
        <v>249</v>
      </c>
      <c r="E250" s="2" t="e">
        <f t="shared" si="3"/>
        <v>#N/A</v>
      </c>
    </row>
    <row r="251" spans="1:5" ht="30" customHeight="1" x14ac:dyDescent="0.25">
      <c r="A251">
        <f>IF(ISNUMBER(SEARCH('[2]Анкета Цеолит'!$Q$4,B251)),MAX($A$1,A250)+1,0)</f>
        <v>0</v>
      </c>
      <c r="B251" s="51" t="s">
        <v>287</v>
      </c>
      <c r="C251" s="79"/>
      <c r="D251" s="2">
        <v>250</v>
      </c>
      <c r="E251" s="2" t="e">
        <f t="shared" si="3"/>
        <v>#N/A</v>
      </c>
    </row>
    <row r="252" spans="1:5" ht="30" customHeight="1" x14ac:dyDescent="0.25">
      <c r="A252">
        <f>IF(ISNUMBER(SEARCH('[2]Анкета Цеолит'!$Q$4,B252)),MAX($A$1,A251)+1,0)</f>
        <v>0</v>
      </c>
      <c r="B252" s="51" t="s">
        <v>288</v>
      </c>
      <c r="C252" s="79"/>
      <c r="D252" s="2">
        <v>251</v>
      </c>
      <c r="E252" s="2" t="e">
        <f t="shared" si="3"/>
        <v>#N/A</v>
      </c>
    </row>
    <row r="253" spans="1:5" ht="30" customHeight="1" x14ac:dyDescent="0.25">
      <c r="A253">
        <f>IF(ISNUMBER(SEARCH('[2]Анкета Цеолит'!$Q$4,B253)),MAX($A$1,A252)+1,0)</f>
        <v>0</v>
      </c>
      <c r="B253" s="51" t="s">
        <v>289</v>
      </c>
      <c r="C253" s="79"/>
      <c r="D253" s="2">
        <v>252</v>
      </c>
      <c r="E253" s="2" t="e">
        <f t="shared" si="3"/>
        <v>#N/A</v>
      </c>
    </row>
    <row r="254" spans="1:5" ht="30" customHeight="1" x14ac:dyDescent="0.25">
      <c r="A254">
        <f>IF(ISNUMBER(SEARCH('[2]Анкета Цеолит'!$Q$4,B254)),MAX($A$1,A253)+1,0)</f>
        <v>0</v>
      </c>
      <c r="B254" s="51" t="s">
        <v>290</v>
      </c>
      <c r="C254" s="79"/>
      <c r="D254" s="2">
        <v>253</v>
      </c>
      <c r="E254" s="2" t="e">
        <f t="shared" si="3"/>
        <v>#N/A</v>
      </c>
    </row>
    <row r="255" spans="1:5" ht="30" customHeight="1" x14ac:dyDescent="0.25">
      <c r="A255">
        <f>IF(ISNUMBER(SEARCH('[2]Анкета Цеолит'!$Q$4,B255)),MAX($A$1,A254)+1,0)</f>
        <v>0</v>
      </c>
      <c r="B255" s="51" t="s">
        <v>291</v>
      </c>
      <c r="C255" s="79"/>
      <c r="D255" s="2">
        <v>254</v>
      </c>
      <c r="E255" s="2" t="e">
        <f t="shared" si="3"/>
        <v>#N/A</v>
      </c>
    </row>
    <row r="256" spans="1:5" ht="30" customHeight="1" x14ac:dyDescent="0.25">
      <c r="A256">
        <f>IF(ISNUMBER(SEARCH('[2]Анкета Цеолит'!$Q$4,B256)),MAX($A$1,A255)+1,0)</f>
        <v>0</v>
      </c>
      <c r="B256" s="51" t="s">
        <v>292</v>
      </c>
      <c r="C256" s="79"/>
      <c r="D256" s="2">
        <v>255</v>
      </c>
      <c r="E256" s="2" t="e">
        <f t="shared" si="3"/>
        <v>#N/A</v>
      </c>
    </row>
    <row r="257" spans="1:5" ht="30" customHeight="1" x14ac:dyDescent="0.25">
      <c r="A257">
        <f>IF(ISNUMBER(SEARCH('[2]Анкета Цеолит'!$Q$4,B257)),MAX($A$1,A256)+1,0)</f>
        <v>0</v>
      </c>
      <c r="B257" s="51" t="s">
        <v>293</v>
      </c>
      <c r="C257" s="79"/>
      <c r="D257" s="2">
        <v>256</v>
      </c>
      <c r="E257" s="2" t="e">
        <f t="shared" si="3"/>
        <v>#N/A</v>
      </c>
    </row>
    <row r="258" spans="1:5" ht="30" customHeight="1" x14ac:dyDescent="0.25">
      <c r="A258">
        <f>IF(ISNUMBER(SEARCH('[2]Анкета Цеолит'!$Q$4,B258)),MAX($A$1,A257)+1,0)</f>
        <v>0</v>
      </c>
      <c r="B258" s="51" t="s">
        <v>294</v>
      </c>
      <c r="C258" s="79"/>
      <c r="D258" s="2">
        <v>257</v>
      </c>
      <c r="E258" s="2" t="e">
        <f t="shared" si="3"/>
        <v>#N/A</v>
      </c>
    </row>
    <row r="259" spans="1:5" ht="30" customHeight="1" x14ac:dyDescent="0.25">
      <c r="A259">
        <f>IF(ISNUMBER(SEARCH('[2]Анкета Цеолит'!$Q$4,B259)),MAX($A$1,A258)+1,0)</f>
        <v>0</v>
      </c>
      <c r="B259" s="51" t="s">
        <v>295</v>
      </c>
      <c r="C259" s="79"/>
      <c r="D259" s="2">
        <v>258</v>
      </c>
      <c r="E259" s="2" t="e">
        <f t="shared" ref="E259:E322" si="4">VLOOKUP(D259,A:B,2,0)</f>
        <v>#N/A</v>
      </c>
    </row>
    <row r="260" spans="1:5" ht="30" customHeight="1" x14ac:dyDescent="0.25">
      <c r="A260">
        <f>IF(ISNUMBER(SEARCH('[2]Анкета Цеолит'!$Q$4,B260)),MAX($A$1,A259)+1,0)</f>
        <v>0</v>
      </c>
      <c r="B260" s="51" t="s">
        <v>296</v>
      </c>
      <c r="C260" s="79"/>
      <c r="D260" s="2">
        <v>259</v>
      </c>
      <c r="E260" s="2" t="e">
        <f t="shared" si="4"/>
        <v>#N/A</v>
      </c>
    </row>
    <row r="261" spans="1:5" ht="30" customHeight="1" x14ac:dyDescent="0.25">
      <c r="A261">
        <f>IF(ISNUMBER(SEARCH('[2]Анкета Цеолит'!$Q$4,B261)),MAX($A$1,A260)+1,0)</f>
        <v>0</v>
      </c>
      <c r="B261" s="51" t="s">
        <v>297</v>
      </c>
      <c r="C261" s="79"/>
      <c r="D261" s="2">
        <v>260</v>
      </c>
      <c r="E261" s="2" t="e">
        <f t="shared" si="4"/>
        <v>#N/A</v>
      </c>
    </row>
    <row r="262" spans="1:5" ht="30" customHeight="1" x14ac:dyDescent="0.25">
      <c r="A262">
        <f>IF(ISNUMBER(SEARCH('[2]Анкета Цеолит'!$Q$4,B262)),MAX($A$1,A261)+1,0)</f>
        <v>0</v>
      </c>
      <c r="B262" s="51" t="s">
        <v>298</v>
      </c>
      <c r="C262" s="79"/>
      <c r="D262" s="2">
        <v>261</v>
      </c>
      <c r="E262" s="2" t="e">
        <f t="shared" si="4"/>
        <v>#N/A</v>
      </c>
    </row>
    <row r="263" spans="1:5" ht="30" customHeight="1" x14ac:dyDescent="0.25">
      <c r="A263">
        <f>IF(ISNUMBER(SEARCH('[2]Анкета Цеолит'!$Q$4,B263)),MAX($A$1,A262)+1,0)</f>
        <v>0</v>
      </c>
      <c r="B263" s="51" t="s">
        <v>299</v>
      </c>
      <c r="C263" s="79"/>
      <c r="D263" s="2">
        <v>262</v>
      </c>
      <c r="E263" s="2" t="e">
        <f t="shared" si="4"/>
        <v>#N/A</v>
      </c>
    </row>
    <row r="264" spans="1:5" ht="30" customHeight="1" x14ac:dyDescent="0.25">
      <c r="A264">
        <f>IF(ISNUMBER(SEARCH('[2]Анкета Цеолит'!$Q$4,B264)),MAX($A$1,A263)+1,0)</f>
        <v>0</v>
      </c>
      <c r="B264" s="51" t="s">
        <v>300</v>
      </c>
      <c r="C264" s="79"/>
      <c r="D264" s="2">
        <v>263</v>
      </c>
      <c r="E264" s="2" t="e">
        <f t="shared" si="4"/>
        <v>#N/A</v>
      </c>
    </row>
    <row r="265" spans="1:5" ht="30" customHeight="1" x14ac:dyDescent="0.25">
      <c r="A265">
        <f>IF(ISNUMBER(SEARCH('[2]Анкета Цеолит'!$Q$4,B265)),MAX($A$1,A264)+1,0)</f>
        <v>0</v>
      </c>
      <c r="B265" s="51" t="s">
        <v>301</v>
      </c>
      <c r="C265" s="79"/>
      <c r="D265" s="2">
        <v>264</v>
      </c>
      <c r="E265" s="2" t="e">
        <f t="shared" si="4"/>
        <v>#N/A</v>
      </c>
    </row>
    <row r="266" spans="1:5" ht="30" customHeight="1" x14ac:dyDescent="0.25">
      <c r="A266">
        <f>IF(ISNUMBER(SEARCH('[2]Анкета Цеолит'!$Q$4,B266)),MAX($A$1,A265)+1,0)</f>
        <v>0</v>
      </c>
      <c r="B266" s="51" t="s">
        <v>302</v>
      </c>
      <c r="C266" s="79"/>
      <c r="D266" s="2">
        <v>265</v>
      </c>
      <c r="E266" s="2" t="e">
        <f t="shared" si="4"/>
        <v>#N/A</v>
      </c>
    </row>
    <row r="267" spans="1:5" ht="30" customHeight="1" x14ac:dyDescent="0.25">
      <c r="A267">
        <f>IF(ISNUMBER(SEARCH('[2]Анкета Цеолит'!$Q$4,B267)),MAX($A$1,A266)+1,0)</f>
        <v>0</v>
      </c>
      <c r="B267" s="51" t="s">
        <v>303</v>
      </c>
      <c r="C267" s="79"/>
      <c r="D267" s="2">
        <v>266</v>
      </c>
      <c r="E267" s="2" t="e">
        <f t="shared" si="4"/>
        <v>#N/A</v>
      </c>
    </row>
    <row r="268" spans="1:5" ht="30" customHeight="1" x14ac:dyDescent="0.25">
      <c r="A268">
        <f>IF(ISNUMBER(SEARCH('[2]Анкета Цеолит'!$Q$4,B268)),MAX($A$1,A267)+1,0)</f>
        <v>0</v>
      </c>
      <c r="B268" s="51" t="s">
        <v>304</v>
      </c>
      <c r="C268" s="79"/>
      <c r="D268" s="2">
        <v>267</v>
      </c>
      <c r="E268" s="2" t="e">
        <f t="shared" si="4"/>
        <v>#N/A</v>
      </c>
    </row>
    <row r="269" spans="1:5" ht="45" customHeight="1" x14ac:dyDescent="0.25">
      <c r="A269">
        <f>IF(ISNUMBER(SEARCH('[2]Анкета Цеолит'!$Q$4,B269)),MAX($A$1,A268)+1,0)</f>
        <v>0</v>
      </c>
      <c r="B269" s="51" t="s">
        <v>305</v>
      </c>
      <c r="C269" s="79"/>
      <c r="D269" s="2">
        <v>268</v>
      </c>
      <c r="E269" s="2" t="e">
        <f t="shared" si="4"/>
        <v>#N/A</v>
      </c>
    </row>
    <row r="270" spans="1:5" ht="30" customHeight="1" x14ac:dyDescent="0.25">
      <c r="A270">
        <f>IF(ISNUMBER(SEARCH('[2]Анкета Цеолит'!$Q$4,B270)),MAX($A$1,A269)+1,0)</f>
        <v>0</v>
      </c>
      <c r="B270" s="51" t="s">
        <v>306</v>
      </c>
      <c r="C270" s="79"/>
      <c r="D270" s="2">
        <v>269</v>
      </c>
      <c r="E270" s="2" t="e">
        <f t="shared" si="4"/>
        <v>#N/A</v>
      </c>
    </row>
    <row r="271" spans="1:5" ht="45" customHeight="1" x14ac:dyDescent="0.25">
      <c r="A271">
        <f>IF(ISNUMBER(SEARCH('[2]Анкета Цеолит'!$Q$4,B271)),MAX($A$1,A270)+1,0)</f>
        <v>0</v>
      </c>
      <c r="B271" s="51" t="s">
        <v>307</v>
      </c>
      <c r="C271" s="79"/>
      <c r="D271" s="2">
        <v>270</v>
      </c>
      <c r="E271" s="2" t="e">
        <f t="shared" si="4"/>
        <v>#N/A</v>
      </c>
    </row>
    <row r="272" spans="1:5" ht="45" customHeight="1" x14ac:dyDescent="0.25">
      <c r="A272">
        <f>IF(ISNUMBER(SEARCH('[2]Анкета Цеолит'!$Q$4,B272)),MAX($A$1,A271)+1,0)</f>
        <v>0</v>
      </c>
      <c r="B272" s="51" t="s">
        <v>308</v>
      </c>
      <c r="C272" s="79"/>
      <c r="D272" s="2">
        <v>271</v>
      </c>
      <c r="E272" s="2" t="e">
        <f t="shared" si="4"/>
        <v>#N/A</v>
      </c>
    </row>
    <row r="273" spans="1:5" ht="45" customHeight="1" x14ac:dyDescent="0.25">
      <c r="A273">
        <f>IF(ISNUMBER(SEARCH('[2]Анкета Цеолит'!$Q$4,B273)),MAX($A$1,A272)+1,0)</f>
        <v>0</v>
      </c>
      <c r="B273" s="51" t="s">
        <v>309</v>
      </c>
      <c r="C273" s="79"/>
      <c r="D273" s="2">
        <v>272</v>
      </c>
      <c r="E273" s="2" t="e">
        <f t="shared" si="4"/>
        <v>#N/A</v>
      </c>
    </row>
    <row r="274" spans="1:5" ht="45" customHeight="1" x14ac:dyDescent="0.25">
      <c r="A274">
        <f>IF(ISNUMBER(SEARCH('[2]Анкета Цеолит'!$Q$4,B274)),MAX($A$1,A273)+1,0)</f>
        <v>0</v>
      </c>
      <c r="B274" s="51" t="s">
        <v>310</v>
      </c>
      <c r="C274" s="79"/>
      <c r="D274" s="2">
        <v>273</v>
      </c>
      <c r="E274" s="2" t="e">
        <f t="shared" si="4"/>
        <v>#N/A</v>
      </c>
    </row>
    <row r="275" spans="1:5" ht="45" customHeight="1" x14ac:dyDescent="0.25">
      <c r="A275">
        <f>IF(ISNUMBER(SEARCH('[2]Анкета Цеолит'!$Q$4,B275)),MAX($A$1,A274)+1,0)</f>
        <v>0</v>
      </c>
      <c r="B275" s="51" t="s">
        <v>311</v>
      </c>
      <c r="C275" s="79"/>
      <c r="D275" s="2">
        <v>274</v>
      </c>
      <c r="E275" s="2" t="e">
        <f t="shared" si="4"/>
        <v>#N/A</v>
      </c>
    </row>
    <row r="276" spans="1:5" ht="45" customHeight="1" x14ac:dyDescent="0.25">
      <c r="A276">
        <f>IF(ISNUMBER(SEARCH('[2]Анкета Цеолит'!$Q$4,B276)),MAX($A$1,A275)+1,0)</f>
        <v>0</v>
      </c>
      <c r="B276" s="51" t="s">
        <v>312</v>
      </c>
      <c r="C276" s="79"/>
      <c r="D276" s="2">
        <v>275</v>
      </c>
      <c r="E276" s="2" t="e">
        <f t="shared" si="4"/>
        <v>#N/A</v>
      </c>
    </row>
    <row r="277" spans="1:5" ht="45" customHeight="1" x14ac:dyDescent="0.25">
      <c r="A277">
        <f>IF(ISNUMBER(SEARCH('[2]Анкета Цеолит'!$Q$4,B277)),MAX($A$1,A276)+1,0)</f>
        <v>0</v>
      </c>
      <c r="B277" s="51" t="s">
        <v>313</v>
      </c>
      <c r="C277" s="79"/>
      <c r="D277" s="2">
        <v>276</v>
      </c>
      <c r="E277" s="2" t="e">
        <f t="shared" si="4"/>
        <v>#N/A</v>
      </c>
    </row>
    <row r="278" spans="1:5" ht="45" customHeight="1" x14ac:dyDescent="0.25">
      <c r="A278">
        <f>IF(ISNUMBER(SEARCH('[2]Анкета Цеолит'!$Q$4,B278)),MAX($A$1,A277)+1,0)</f>
        <v>0</v>
      </c>
      <c r="B278" s="51" t="s">
        <v>314</v>
      </c>
      <c r="C278" s="79"/>
      <c r="D278" s="2">
        <v>277</v>
      </c>
      <c r="E278" s="2" t="e">
        <f t="shared" si="4"/>
        <v>#N/A</v>
      </c>
    </row>
    <row r="279" spans="1:5" ht="30" customHeight="1" x14ac:dyDescent="0.25">
      <c r="A279">
        <f>IF(ISNUMBER(SEARCH('[2]Анкета Цеолит'!$Q$4,B279)),MAX($A$1,A278)+1,0)</f>
        <v>0</v>
      </c>
      <c r="B279" s="51" t="s">
        <v>315</v>
      </c>
      <c r="C279" s="79"/>
      <c r="D279" s="2">
        <v>278</v>
      </c>
      <c r="E279" s="2" t="e">
        <f t="shared" si="4"/>
        <v>#N/A</v>
      </c>
    </row>
    <row r="280" spans="1:5" ht="30" customHeight="1" x14ac:dyDescent="0.25">
      <c r="A280">
        <f>IF(ISNUMBER(SEARCH('[2]Анкета Цеолит'!$Q$4,B280)),MAX($A$1,A279)+1,0)</f>
        <v>0</v>
      </c>
      <c r="B280" s="51" t="s">
        <v>316</v>
      </c>
      <c r="C280" s="79"/>
      <c r="D280" s="2">
        <v>279</v>
      </c>
      <c r="E280" s="2" t="e">
        <f t="shared" si="4"/>
        <v>#N/A</v>
      </c>
    </row>
    <row r="281" spans="1:5" ht="30" customHeight="1" x14ac:dyDescent="0.25">
      <c r="A281">
        <f>IF(ISNUMBER(SEARCH('[2]Анкета Цеолит'!$Q$4,B281)),MAX($A$1,A280)+1,0)</f>
        <v>0</v>
      </c>
      <c r="B281" s="51" t="s">
        <v>317</v>
      </c>
      <c r="C281" s="79"/>
      <c r="D281" s="2">
        <v>280</v>
      </c>
      <c r="E281" s="2" t="e">
        <f t="shared" si="4"/>
        <v>#N/A</v>
      </c>
    </row>
    <row r="282" spans="1:5" ht="30" customHeight="1" x14ac:dyDescent="0.25">
      <c r="A282">
        <f>IF(ISNUMBER(SEARCH('[2]Анкета Цеолит'!$Q$4,B282)),MAX($A$1,A281)+1,0)</f>
        <v>0</v>
      </c>
      <c r="B282" s="51" t="s">
        <v>318</v>
      </c>
      <c r="C282" s="79"/>
      <c r="D282" s="2">
        <v>281</v>
      </c>
      <c r="E282" s="2" t="e">
        <f t="shared" si="4"/>
        <v>#N/A</v>
      </c>
    </row>
    <row r="283" spans="1:5" ht="30" customHeight="1" x14ac:dyDescent="0.25">
      <c r="A283">
        <f>IF(ISNUMBER(SEARCH('[2]Анкета Цеолит'!$Q$4,B283)),MAX($A$1,A282)+1,0)</f>
        <v>0</v>
      </c>
      <c r="B283" s="51" t="s">
        <v>319</v>
      </c>
      <c r="C283" s="79"/>
      <c r="D283" s="2">
        <v>282</v>
      </c>
      <c r="E283" s="2" t="e">
        <f t="shared" si="4"/>
        <v>#N/A</v>
      </c>
    </row>
    <row r="284" spans="1:5" ht="30" customHeight="1" x14ac:dyDescent="0.25">
      <c r="A284">
        <f>IF(ISNUMBER(SEARCH('[2]Анкета Цеолит'!$Q$4,B284)),MAX($A$1,A283)+1,0)</f>
        <v>0</v>
      </c>
      <c r="B284" s="51" t="s">
        <v>320</v>
      </c>
      <c r="C284" s="79"/>
      <c r="D284" s="2">
        <v>283</v>
      </c>
      <c r="E284" s="2" t="e">
        <f t="shared" si="4"/>
        <v>#N/A</v>
      </c>
    </row>
    <row r="285" spans="1:5" ht="30" customHeight="1" x14ac:dyDescent="0.25">
      <c r="A285">
        <f>IF(ISNUMBER(SEARCH('[2]Анкета Цеолит'!$Q$4,B285)),MAX($A$1,A284)+1,0)</f>
        <v>0</v>
      </c>
      <c r="B285" s="51" t="s">
        <v>321</v>
      </c>
      <c r="C285" s="79"/>
      <c r="D285" s="2">
        <v>284</v>
      </c>
      <c r="E285" s="2" t="e">
        <f t="shared" si="4"/>
        <v>#N/A</v>
      </c>
    </row>
    <row r="286" spans="1:5" ht="30" customHeight="1" x14ac:dyDescent="0.25">
      <c r="A286">
        <f>IF(ISNUMBER(SEARCH('[2]Анкета Цеолит'!$Q$4,B286)),MAX($A$1,A285)+1,0)</f>
        <v>0</v>
      </c>
      <c r="B286" s="51" t="s">
        <v>322</v>
      </c>
      <c r="C286" s="79"/>
      <c r="D286" s="2">
        <v>285</v>
      </c>
      <c r="E286" s="2" t="e">
        <f t="shared" si="4"/>
        <v>#N/A</v>
      </c>
    </row>
    <row r="287" spans="1:5" ht="45" customHeight="1" x14ac:dyDescent="0.25">
      <c r="A287">
        <f>IF(ISNUMBER(SEARCH('[2]Анкета Цеолит'!$Q$4,B287)),MAX($A$1,A286)+1,0)</f>
        <v>0</v>
      </c>
      <c r="B287" s="51" t="s">
        <v>323</v>
      </c>
      <c r="C287" s="79"/>
      <c r="D287" s="2">
        <v>286</v>
      </c>
      <c r="E287" s="2" t="e">
        <f t="shared" si="4"/>
        <v>#N/A</v>
      </c>
    </row>
    <row r="288" spans="1:5" ht="30" customHeight="1" x14ac:dyDescent="0.25">
      <c r="A288">
        <f>IF(ISNUMBER(SEARCH('[2]Анкета Цеолит'!$Q$4,B288)),MAX($A$1,A287)+1,0)</f>
        <v>0</v>
      </c>
      <c r="B288" s="51" t="s">
        <v>324</v>
      </c>
      <c r="C288" s="79"/>
      <c r="D288" s="2">
        <v>287</v>
      </c>
      <c r="E288" s="2" t="e">
        <f t="shared" si="4"/>
        <v>#N/A</v>
      </c>
    </row>
    <row r="289" spans="1:5" ht="30" customHeight="1" x14ac:dyDescent="0.25">
      <c r="A289">
        <f>IF(ISNUMBER(SEARCH('[2]Анкета Цеолит'!$Q$4,B289)),MAX($A$1,A288)+1,0)</f>
        <v>0</v>
      </c>
      <c r="B289" s="51" t="s">
        <v>325</v>
      </c>
      <c r="C289" s="79"/>
      <c r="D289" s="2">
        <v>288</v>
      </c>
      <c r="E289" s="2" t="e">
        <f t="shared" si="4"/>
        <v>#N/A</v>
      </c>
    </row>
    <row r="290" spans="1:5" ht="30" customHeight="1" x14ac:dyDescent="0.25">
      <c r="A290">
        <f>IF(ISNUMBER(SEARCH('[2]Анкета Цеолит'!$Q$4,B290)),MAX($A$1,A289)+1,0)</f>
        <v>0</v>
      </c>
      <c r="B290" s="51" t="s">
        <v>326</v>
      </c>
      <c r="C290" s="79"/>
      <c r="D290" s="2">
        <v>289</v>
      </c>
      <c r="E290" s="2" t="e">
        <f t="shared" si="4"/>
        <v>#N/A</v>
      </c>
    </row>
    <row r="291" spans="1:5" ht="30" customHeight="1" x14ac:dyDescent="0.25">
      <c r="A291">
        <f>IF(ISNUMBER(SEARCH('[2]Анкета Цеолит'!$Q$4,B291)),MAX($A$1,A290)+1,0)</f>
        <v>0</v>
      </c>
      <c r="B291" s="51" t="s">
        <v>327</v>
      </c>
      <c r="C291" s="79"/>
      <c r="D291" s="2">
        <v>290</v>
      </c>
      <c r="E291" s="2" t="e">
        <f t="shared" si="4"/>
        <v>#N/A</v>
      </c>
    </row>
    <row r="292" spans="1:5" ht="45" customHeight="1" x14ac:dyDescent="0.25">
      <c r="A292">
        <f>IF(ISNUMBER(SEARCH('[2]Анкета Цеолит'!$Q$4,B292)),MAX($A$1,A291)+1,0)</f>
        <v>0</v>
      </c>
      <c r="B292" s="51" t="s">
        <v>328</v>
      </c>
      <c r="C292" s="79"/>
      <c r="D292" s="2">
        <v>291</v>
      </c>
      <c r="E292" s="2" t="e">
        <f t="shared" si="4"/>
        <v>#N/A</v>
      </c>
    </row>
    <row r="293" spans="1:5" ht="45" customHeight="1" x14ac:dyDescent="0.25">
      <c r="A293">
        <f>IF(ISNUMBER(SEARCH('[2]Анкета Цеолит'!$Q$4,B293)),MAX($A$1,A292)+1,0)</f>
        <v>0</v>
      </c>
      <c r="B293" s="51" t="s">
        <v>329</v>
      </c>
      <c r="C293" s="79"/>
      <c r="D293" s="2">
        <v>292</v>
      </c>
      <c r="E293" s="2" t="e">
        <f t="shared" si="4"/>
        <v>#N/A</v>
      </c>
    </row>
    <row r="294" spans="1:5" ht="45" customHeight="1" x14ac:dyDescent="0.25">
      <c r="A294">
        <f>IF(ISNUMBER(SEARCH('[2]Анкета Цеолит'!$Q$4,B294)),MAX($A$1,A293)+1,0)</f>
        <v>0</v>
      </c>
      <c r="B294" s="51" t="s">
        <v>330</v>
      </c>
      <c r="C294" s="79"/>
      <c r="D294" s="2">
        <v>293</v>
      </c>
      <c r="E294" s="2" t="e">
        <f t="shared" si="4"/>
        <v>#N/A</v>
      </c>
    </row>
    <row r="295" spans="1:5" ht="45" customHeight="1" x14ac:dyDescent="0.25">
      <c r="A295">
        <f>IF(ISNUMBER(SEARCH('[2]Анкета Цеолит'!$Q$4,B295)),MAX($A$1,A294)+1,0)</f>
        <v>0</v>
      </c>
      <c r="B295" s="51" t="s">
        <v>331</v>
      </c>
      <c r="C295" s="79"/>
      <c r="D295" s="2">
        <v>294</v>
      </c>
      <c r="E295" s="2" t="e">
        <f t="shared" si="4"/>
        <v>#N/A</v>
      </c>
    </row>
    <row r="296" spans="1:5" ht="45" customHeight="1" x14ac:dyDescent="0.25">
      <c r="A296">
        <f>IF(ISNUMBER(SEARCH('[2]Анкета Цеолит'!$Q$4,B296)),MAX($A$1,A295)+1,0)</f>
        <v>0</v>
      </c>
      <c r="B296" s="51" t="s">
        <v>332</v>
      </c>
      <c r="C296" s="79"/>
      <c r="D296" s="2">
        <v>295</v>
      </c>
      <c r="E296" s="2" t="e">
        <f t="shared" si="4"/>
        <v>#N/A</v>
      </c>
    </row>
    <row r="297" spans="1:5" ht="30" customHeight="1" x14ac:dyDescent="0.25">
      <c r="A297">
        <f>IF(ISNUMBER(SEARCH('[2]Анкета Цеолит'!$Q$4,B297)),MAX($A$1,A296)+1,0)</f>
        <v>0</v>
      </c>
      <c r="B297" s="51" t="s">
        <v>333</v>
      </c>
      <c r="C297" s="79"/>
      <c r="D297" s="2">
        <v>296</v>
      </c>
      <c r="E297" s="2" t="e">
        <f t="shared" si="4"/>
        <v>#N/A</v>
      </c>
    </row>
    <row r="298" spans="1:5" ht="30" customHeight="1" x14ac:dyDescent="0.25">
      <c r="A298">
        <f>IF(ISNUMBER(SEARCH('[2]Анкета Цеолит'!$Q$4,B298)),MAX($A$1,A297)+1,0)</f>
        <v>0</v>
      </c>
      <c r="B298" s="51" t="s">
        <v>334</v>
      </c>
      <c r="C298" s="79"/>
      <c r="D298" s="2">
        <v>297</v>
      </c>
      <c r="E298" s="2" t="e">
        <f t="shared" si="4"/>
        <v>#N/A</v>
      </c>
    </row>
    <row r="299" spans="1:5" ht="30" customHeight="1" x14ac:dyDescent="0.25">
      <c r="A299">
        <f>IF(ISNUMBER(SEARCH('[2]Анкета Цеолит'!$Q$4,B299)),MAX($A$1,A298)+1,0)</f>
        <v>0</v>
      </c>
      <c r="B299" s="51" t="s">
        <v>335</v>
      </c>
      <c r="C299" s="79"/>
      <c r="D299" s="2">
        <v>298</v>
      </c>
      <c r="E299" s="2" t="e">
        <f t="shared" si="4"/>
        <v>#N/A</v>
      </c>
    </row>
    <row r="300" spans="1:5" ht="30" customHeight="1" x14ac:dyDescent="0.25">
      <c r="A300">
        <f>IF(ISNUMBER(SEARCH('[2]Анкета Цеолит'!$Q$4,B300)),MAX($A$1,A299)+1,0)</f>
        <v>0</v>
      </c>
      <c r="B300" s="51" t="s">
        <v>336</v>
      </c>
      <c r="C300" s="79"/>
      <c r="D300" s="2">
        <v>299</v>
      </c>
      <c r="E300" s="2" t="e">
        <f t="shared" si="4"/>
        <v>#N/A</v>
      </c>
    </row>
    <row r="301" spans="1:5" ht="30" customHeight="1" x14ac:dyDescent="0.25">
      <c r="A301">
        <f>IF(ISNUMBER(SEARCH('[2]Анкета Цеолит'!$Q$4,B301)),MAX($A$1,A300)+1,0)</f>
        <v>0</v>
      </c>
      <c r="B301" s="51" t="s">
        <v>337</v>
      </c>
      <c r="C301" s="79"/>
      <c r="D301" s="2">
        <v>300</v>
      </c>
      <c r="E301" s="2" t="e">
        <f t="shared" si="4"/>
        <v>#N/A</v>
      </c>
    </row>
    <row r="302" spans="1:5" ht="30" customHeight="1" x14ac:dyDescent="0.25">
      <c r="A302">
        <f>IF(ISNUMBER(SEARCH('[2]Анкета Цеолит'!$Q$4,B302)),MAX($A$1,A301)+1,0)</f>
        <v>0</v>
      </c>
      <c r="B302" s="51" t="s">
        <v>338</v>
      </c>
      <c r="C302" s="79"/>
      <c r="D302" s="2">
        <v>301</v>
      </c>
      <c r="E302" s="2" t="e">
        <f t="shared" si="4"/>
        <v>#N/A</v>
      </c>
    </row>
    <row r="303" spans="1:5" ht="30" customHeight="1" x14ac:dyDescent="0.25">
      <c r="A303">
        <f>IF(ISNUMBER(SEARCH('[2]Анкета Цеолит'!$Q$4,B303)),MAX($A$1,A302)+1,0)</f>
        <v>0</v>
      </c>
      <c r="B303" s="51" t="s">
        <v>339</v>
      </c>
      <c r="C303" s="79"/>
      <c r="D303" s="2">
        <v>302</v>
      </c>
      <c r="E303" s="2" t="e">
        <f t="shared" si="4"/>
        <v>#N/A</v>
      </c>
    </row>
    <row r="304" spans="1:5" ht="30" customHeight="1" x14ac:dyDescent="0.25">
      <c r="A304">
        <f>IF(ISNUMBER(SEARCH('[2]Анкета Цеолит'!$Q$4,B304)),MAX($A$1,A303)+1,0)</f>
        <v>0</v>
      </c>
      <c r="B304" s="51" t="s">
        <v>340</v>
      </c>
      <c r="C304" s="79"/>
      <c r="D304" s="2">
        <v>303</v>
      </c>
      <c r="E304" s="2" t="e">
        <f t="shared" si="4"/>
        <v>#N/A</v>
      </c>
    </row>
    <row r="305" spans="1:5" ht="30" customHeight="1" x14ac:dyDescent="0.25">
      <c r="A305">
        <f>IF(ISNUMBER(SEARCH('[2]Анкета Цеолит'!$Q$4,B305)),MAX($A$1,A304)+1,0)</f>
        <v>0</v>
      </c>
      <c r="B305" s="51" t="s">
        <v>341</v>
      </c>
      <c r="C305" s="79"/>
      <c r="D305" s="2">
        <v>304</v>
      </c>
      <c r="E305" s="2" t="e">
        <f t="shared" si="4"/>
        <v>#N/A</v>
      </c>
    </row>
    <row r="306" spans="1:5" ht="30" customHeight="1" x14ac:dyDescent="0.25">
      <c r="A306">
        <f>IF(ISNUMBER(SEARCH('[2]Анкета Цеолит'!$Q$4,B306)),MAX($A$1,A305)+1,0)</f>
        <v>0</v>
      </c>
      <c r="B306" s="51" t="s">
        <v>342</v>
      </c>
      <c r="C306" s="79"/>
      <c r="D306" s="2">
        <v>305</v>
      </c>
      <c r="E306" s="2" t="e">
        <f t="shared" si="4"/>
        <v>#N/A</v>
      </c>
    </row>
    <row r="307" spans="1:5" ht="30" customHeight="1" x14ac:dyDescent="0.25">
      <c r="A307">
        <f>IF(ISNUMBER(SEARCH('[2]Анкета Цеолит'!$Q$4,B307)),MAX($A$1,A306)+1,0)</f>
        <v>0</v>
      </c>
      <c r="B307" s="51" t="s">
        <v>343</v>
      </c>
      <c r="C307" s="79"/>
      <c r="D307" s="2">
        <v>306</v>
      </c>
      <c r="E307" s="2" t="e">
        <f t="shared" si="4"/>
        <v>#N/A</v>
      </c>
    </row>
    <row r="308" spans="1:5" ht="30" customHeight="1" x14ac:dyDescent="0.25">
      <c r="A308">
        <f>IF(ISNUMBER(SEARCH('[2]Анкета Цеолит'!$Q$4,B308)),MAX($A$1,A307)+1,0)</f>
        <v>0</v>
      </c>
      <c r="B308" s="51" t="s">
        <v>344</v>
      </c>
      <c r="C308" s="79"/>
      <c r="D308" s="2">
        <v>307</v>
      </c>
      <c r="E308" s="2" t="e">
        <f t="shared" si="4"/>
        <v>#N/A</v>
      </c>
    </row>
    <row r="309" spans="1:5" x14ac:dyDescent="0.25">
      <c r="A309">
        <f>IF(ISNUMBER(SEARCH('[2]Анкета Цеолит'!$Q$4,B309)),MAX($A$1,A308)+1,0)</f>
        <v>0</v>
      </c>
      <c r="B309" s="51" t="s">
        <v>345</v>
      </c>
      <c r="C309" s="79"/>
      <c r="D309" s="2">
        <v>308</v>
      </c>
      <c r="E309" s="2" t="e">
        <f t="shared" si="4"/>
        <v>#N/A</v>
      </c>
    </row>
    <row r="310" spans="1:5" x14ac:dyDescent="0.25">
      <c r="A310">
        <f>IF(ISNUMBER(SEARCH('[2]Анкета Цеолит'!$Q$4,B310)),MAX($A$1,A309)+1,0)</f>
        <v>0</v>
      </c>
      <c r="B310" s="51" t="s">
        <v>346</v>
      </c>
      <c r="C310" s="79"/>
      <c r="D310" s="2">
        <v>309</v>
      </c>
      <c r="E310" s="2" t="e">
        <f t="shared" si="4"/>
        <v>#N/A</v>
      </c>
    </row>
    <row r="311" spans="1:5" x14ac:dyDescent="0.25">
      <c r="A311">
        <f>IF(ISNUMBER(SEARCH('[2]Анкета Цеолит'!$Q$4,B311)),MAX($A$1,A310)+1,0)</f>
        <v>0</v>
      </c>
      <c r="B311" s="51" t="s">
        <v>347</v>
      </c>
      <c r="C311" s="79"/>
      <c r="D311" s="2">
        <v>310</v>
      </c>
      <c r="E311" s="2" t="e">
        <f t="shared" si="4"/>
        <v>#N/A</v>
      </c>
    </row>
    <row r="312" spans="1:5" x14ac:dyDescent="0.25">
      <c r="A312">
        <f>IF(ISNUMBER(SEARCH('[2]Анкета Цеолит'!$Q$4,B312)),MAX($A$1,A311)+1,0)</f>
        <v>0</v>
      </c>
      <c r="B312" s="51" t="s">
        <v>348</v>
      </c>
      <c r="C312" s="79"/>
      <c r="D312" s="2">
        <v>311</v>
      </c>
      <c r="E312" s="2" t="e">
        <f t="shared" si="4"/>
        <v>#N/A</v>
      </c>
    </row>
    <row r="313" spans="1:5" ht="30" customHeight="1" x14ac:dyDescent="0.25">
      <c r="A313">
        <f>IF(ISNUMBER(SEARCH('[2]Анкета Цеолит'!$Q$4,B313)),MAX($A$1,A312)+1,0)</f>
        <v>0</v>
      </c>
      <c r="B313" s="51" t="s">
        <v>349</v>
      </c>
      <c r="C313" s="79"/>
      <c r="D313" s="2">
        <v>312</v>
      </c>
      <c r="E313" s="2" t="e">
        <f t="shared" si="4"/>
        <v>#N/A</v>
      </c>
    </row>
    <row r="314" spans="1:5" ht="30" customHeight="1" x14ac:dyDescent="0.25">
      <c r="A314">
        <f>IF(ISNUMBER(SEARCH('[2]Анкета Цеолит'!$Q$4,B314)),MAX($A$1,A313)+1,0)</f>
        <v>0</v>
      </c>
      <c r="B314" s="51" t="s">
        <v>350</v>
      </c>
      <c r="C314" s="79"/>
      <c r="D314" s="2">
        <v>313</v>
      </c>
      <c r="E314" s="2" t="e">
        <f t="shared" si="4"/>
        <v>#N/A</v>
      </c>
    </row>
    <row r="315" spans="1:5" ht="30" customHeight="1" x14ac:dyDescent="0.25">
      <c r="A315">
        <f>IF(ISNUMBER(SEARCH('[2]Анкета Цеолит'!$Q$4,B315)),MAX($A$1,A314)+1,0)</f>
        <v>0</v>
      </c>
      <c r="B315" s="51" t="s">
        <v>351</v>
      </c>
      <c r="C315" s="79"/>
      <c r="D315" s="2">
        <v>314</v>
      </c>
      <c r="E315" s="2" t="e">
        <f t="shared" si="4"/>
        <v>#N/A</v>
      </c>
    </row>
    <row r="316" spans="1:5" ht="30" customHeight="1" x14ac:dyDescent="0.25">
      <c r="A316">
        <f>IF(ISNUMBER(SEARCH('[2]Анкета Цеолит'!$Q$4,B316)),MAX($A$1,A315)+1,0)</f>
        <v>0</v>
      </c>
      <c r="B316" s="51" t="s">
        <v>352</v>
      </c>
      <c r="C316" s="79"/>
      <c r="D316" s="2">
        <v>315</v>
      </c>
      <c r="E316" s="2" t="e">
        <f t="shared" si="4"/>
        <v>#N/A</v>
      </c>
    </row>
    <row r="317" spans="1:5" ht="30" customHeight="1" x14ac:dyDescent="0.25">
      <c r="A317">
        <f>IF(ISNUMBER(SEARCH('[2]Анкета Цеолит'!$Q$4,B317)),MAX($A$1,A316)+1,0)</f>
        <v>0</v>
      </c>
      <c r="B317" s="51" t="s">
        <v>353</v>
      </c>
      <c r="C317" s="79"/>
      <c r="D317" s="2">
        <v>316</v>
      </c>
      <c r="E317" s="2" t="e">
        <f t="shared" si="4"/>
        <v>#N/A</v>
      </c>
    </row>
    <row r="318" spans="1:5" ht="30" customHeight="1" x14ac:dyDescent="0.25">
      <c r="A318">
        <f>IF(ISNUMBER(SEARCH('[2]Анкета Цеолит'!$Q$4,B318)),MAX($A$1,A317)+1,0)</f>
        <v>0</v>
      </c>
      <c r="B318" s="51" t="s">
        <v>354</v>
      </c>
      <c r="C318" s="79"/>
      <c r="D318" s="2">
        <v>317</v>
      </c>
      <c r="E318" s="2" t="e">
        <f t="shared" si="4"/>
        <v>#N/A</v>
      </c>
    </row>
    <row r="319" spans="1:5" ht="30" customHeight="1" x14ac:dyDescent="0.25">
      <c r="A319">
        <f>IF(ISNUMBER(SEARCH('[2]Анкета Цеолит'!$Q$4,B319)),MAX($A$1,A318)+1,0)</f>
        <v>0</v>
      </c>
      <c r="B319" s="51" t="s">
        <v>355</v>
      </c>
      <c r="C319" s="79"/>
      <c r="D319" s="2">
        <v>318</v>
      </c>
      <c r="E319" s="2" t="e">
        <f t="shared" si="4"/>
        <v>#N/A</v>
      </c>
    </row>
    <row r="320" spans="1:5" ht="45" customHeight="1" x14ac:dyDescent="0.25">
      <c r="A320">
        <f>IF(ISNUMBER(SEARCH('[2]Анкета Цеолит'!$Q$4,B320)),MAX($A$1,A319)+1,0)</f>
        <v>0</v>
      </c>
      <c r="B320" s="51" t="s">
        <v>356</v>
      </c>
      <c r="C320" s="79"/>
      <c r="D320" s="2">
        <v>319</v>
      </c>
      <c r="E320" s="2" t="e">
        <f t="shared" si="4"/>
        <v>#N/A</v>
      </c>
    </row>
    <row r="321" spans="1:5" ht="45" customHeight="1" x14ac:dyDescent="0.25">
      <c r="A321">
        <f>IF(ISNUMBER(SEARCH('[2]Анкета Цеолит'!$Q$4,B321)),MAX($A$1,A320)+1,0)</f>
        <v>0</v>
      </c>
      <c r="B321" s="51" t="s">
        <v>357</v>
      </c>
      <c r="C321" s="79"/>
      <c r="D321" s="2">
        <v>320</v>
      </c>
      <c r="E321" s="2" t="e">
        <f t="shared" si="4"/>
        <v>#N/A</v>
      </c>
    </row>
    <row r="322" spans="1:5" ht="45" customHeight="1" x14ac:dyDescent="0.25">
      <c r="A322">
        <f>IF(ISNUMBER(SEARCH('[2]Анкета Цеолит'!$Q$4,B322)),MAX($A$1,A321)+1,0)</f>
        <v>0</v>
      </c>
      <c r="B322" s="51" t="s">
        <v>358</v>
      </c>
      <c r="C322" s="79"/>
      <c r="D322" s="2">
        <v>321</v>
      </c>
      <c r="E322" s="2" t="e">
        <f t="shared" si="4"/>
        <v>#N/A</v>
      </c>
    </row>
    <row r="323" spans="1:5" ht="30" customHeight="1" x14ac:dyDescent="0.25">
      <c r="A323">
        <f>IF(ISNUMBER(SEARCH('[2]Анкета Цеолит'!$Q$4,B323)),MAX($A$1,A322)+1,0)</f>
        <v>0</v>
      </c>
      <c r="B323" s="51" t="s">
        <v>359</v>
      </c>
      <c r="C323" s="79"/>
      <c r="D323" s="2">
        <v>322</v>
      </c>
      <c r="E323" s="2" t="e">
        <f t="shared" ref="E323:E386" si="5">VLOOKUP(D323,A:B,2,0)</f>
        <v>#N/A</v>
      </c>
    </row>
    <row r="324" spans="1:5" ht="30" customHeight="1" x14ac:dyDescent="0.25">
      <c r="A324">
        <f>IF(ISNUMBER(SEARCH('[2]Анкета Цеолит'!$Q$4,B324)),MAX($A$1,A323)+1,0)</f>
        <v>0</v>
      </c>
      <c r="B324" s="51" t="s">
        <v>360</v>
      </c>
      <c r="C324" s="79"/>
      <c r="D324" s="2">
        <v>323</v>
      </c>
      <c r="E324" s="2" t="e">
        <f t="shared" si="5"/>
        <v>#N/A</v>
      </c>
    </row>
    <row r="325" spans="1:5" ht="30" customHeight="1" x14ac:dyDescent="0.25">
      <c r="A325">
        <f>IF(ISNUMBER(SEARCH('[2]Анкета Цеолит'!$Q$4,B325)),MAX($A$1,A324)+1,0)</f>
        <v>0</v>
      </c>
      <c r="B325" s="51" t="s">
        <v>361</v>
      </c>
      <c r="C325" s="79"/>
      <c r="D325" s="2">
        <v>324</v>
      </c>
      <c r="E325" s="2" t="e">
        <f t="shared" si="5"/>
        <v>#N/A</v>
      </c>
    </row>
    <row r="326" spans="1:5" ht="30" customHeight="1" x14ac:dyDescent="0.25">
      <c r="A326">
        <f>IF(ISNUMBER(SEARCH('[2]Анкета Цеолит'!$Q$4,B326)),MAX($A$1,A325)+1,0)</f>
        <v>0</v>
      </c>
      <c r="B326" s="51" t="s">
        <v>362</v>
      </c>
      <c r="C326" s="79"/>
      <c r="D326" s="2">
        <v>325</v>
      </c>
      <c r="E326" s="2" t="e">
        <f t="shared" si="5"/>
        <v>#N/A</v>
      </c>
    </row>
    <row r="327" spans="1:5" ht="30" customHeight="1" x14ac:dyDescent="0.25">
      <c r="A327">
        <f>IF(ISNUMBER(SEARCH('[2]Анкета Цеолит'!$Q$4,B327)),MAX($A$1,A326)+1,0)</f>
        <v>0</v>
      </c>
      <c r="B327" s="51" t="s">
        <v>363</v>
      </c>
      <c r="C327" s="79"/>
      <c r="D327" s="2">
        <v>326</v>
      </c>
      <c r="E327" s="2" t="e">
        <f t="shared" si="5"/>
        <v>#N/A</v>
      </c>
    </row>
    <row r="328" spans="1:5" ht="30" customHeight="1" x14ac:dyDescent="0.25">
      <c r="A328">
        <f>IF(ISNUMBER(SEARCH('[2]Анкета Цеолит'!$Q$4,B328)),MAX($A$1,A327)+1,0)</f>
        <v>0</v>
      </c>
      <c r="B328" s="51" t="s">
        <v>364</v>
      </c>
      <c r="C328" s="79"/>
      <c r="D328" s="2">
        <v>327</v>
      </c>
      <c r="E328" s="2" t="e">
        <f t="shared" si="5"/>
        <v>#N/A</v>
      </c>
    </row>
    <row r="329" spans="1:5" ht="30" customHeight="1" x14ac:dyDescent="0.25">
      <c r="A329">
        <f>IF(ISNUMBER(SEARCH('[2]Анкета Цеолит'!$Q$4,B329)),MAX($A$1,A328)+1,0)</f>
        <v>0</v>
      </c>
      <c r="B329" s="51" t="s">
        <v>365</v>
      </c>
      <c r="C329" s="79"/>
      <c r="D329" s="2">
        <v>328</v>
      </c>
      <c r="E329" s="2" t="e">
        <f t="shared" si="5"/>
        <v>#N/A</v>
      </c>
    </row>
    <row r="330" spans="1:5" ht="30" customHeight="1" x14ac:dyDescent="0.25">
      <c r="A330">
        <f>IF(ISNUMBER(SEARCH('[2]Анкета Цеолит'!$Q$4,B330)),MAX($A$1,A329)+1,0)</f>
        <v>0</v>
      </c>
      <c r="B330" s="51" t="s">
        <v>366</v>
      </c>
      <c r="C330" s="79"/>
      <c r="D330" s="2">
        <v>329</v>
      </c>
      <c r="E330" s="2" t="e">
        <f t="shared" si="5"/>
        <v>#N/A</v>
      </c>
    </row>
    <row r="331" spans="1:5" ht="30" customHeight="1" x14ac:dyDescent="0.25">
      <c r="A331">
        <f>IF(ISNUMBER(SEARCH('[2]Анкета Цеолит'!$Q$4,B331)),MAX($A$1,A330)+1,0)</f>
        <v>0</v>
      </c>
      <c r="B331" s="51" t="s">
        <v>367</v>
      </c>
      <c r="C331" s="79"/>
      <c r="D331" s="2">
        <v>330</v>
      </c>
      <c r="E331" s="2" t="e">
        <f t="shared" si="5"/>
        <v>#N/A</v>
      </c>
    </row>
    <row r="332" spans="1:5" ht="30" customHeight="1" x14ac:dyDescent="0.25">
      <c r="A332">
        <f>IF(ISNUMBER(SEARCH('[2]Анкета Цеолит'!$Q$4,B332)),MAX($A$1,A331)+1,0)</f>
        <v>0</v>
      </c>
      <c r="B332" s="51" t="s">
        <v>368</v>
      </c>
      <c r="C332" s="79"/>
      <c r="D332" s="2">
        <v>331</v>
      </c>
      <c r="E332" s="2" t="e">
        <f t="shared" si="5"/>
        <v>#N/A</v>
      </c>
    </row>
    <row r="333" spans="1:5" ht="45" customHeight="1" x14ac:dyDescent="0.25">
      <c r="A333">
        <f>IF(ISNUMBER(SEARCH('[2]Анкета Цеолит'!$Q$4,B333)),MAX($A$1,A332)+1,0)</f>
        <v>0</v>
      </c>
      <c r="B333" s="51" t="s">
        <v>369</v>
      </c>
      <c r="C333" s="79"/>
      <c r="D333" s="2">
        <v>332</v>
      </c>
      <c r="E333" s="2" t="e">
        <f t="shared" si="5"/>
        <v>#N/A</v>
      </c>
    </row>
    <row r="334" spans="1:5" ht="30" customHeight="1" x14ac:dyDescent="0.25">
      <c r="A334">
        <f>IF(ISNUMBER(SEARCH('[2]Анкета Цеолит'!$Q$4,B334)),MAX($A$1,A333)+1,0)</f>
        <v>0</v>
      </c>
      <c r="B334" s="51" t="s">
        <v>370</v>
      </c>
      <c r="C334" s="79"/>
      <c r="D334" s="2">
        <v>333</v>
      </c>
      <c r="E334" s="2" t="e">
        <f t="shared" si="5"/>
        <v>#N/A</v>
      </c>
    </row>
    <row r="335" spans="1:5" ht="30" customHeight="1" x14ac:dyDescent="0.25">
      <c r="A335">
        <f>IF(ISNUMBER(SEARCH('[2]Анкета Цеолит'!$Q$4,B335)),MAX($A$1,A334)+1,0)</f>
        <v>0</v>
      </c>
      <c r="B335" s="51" t="s">
        <v>371</v>
      </c>
      <c r="C335" s="79"/>
      <c r="D335" s="2">
        <v>334</v>
      </c>
      <c r="E335" s="2" t="e">
        <f t="shared" si="5"/>
        <v>#N/A</v>
      </c>
    </row>
    <row r="336" spans="1:5" ht="30" customHeight="1" x14ac:dyDescent="0.25">
      <c r="A336">
        <f>IF(ISNUMBER(SEARCH('[2]Анкета Цеолит'!$Q$4,B336)),MAX($A$1,A335)+1,0)</f>
        <v>0</v>
      </c>
      <c r="B336" s="51" t="s">
        <v>372</v>
      </c>
      <c r="C336" s="79"/>
      <c r="D336" s="2">
        <v>335</v>
      </c>
      <c r="E336" s="2" t="e">
        <f t="shared" si="5"/>
        <v>#N/A</v>
      </c>
    </row>
    <row r="337" spans="1:5" ht="30" customHeight="1" x14ac:dyDescent="0.25">
      <c r="A337">
        <f>IF(ISNUMBER(SEARCH('[2]Анкета Цеолит'!$Q$4,B337)),MAX($A$1,A336)+1,0)</f>
        <v>0</v>
      </c>
      <c r="B337" s="51" t="s">
        <v>373</v>
      </c>
      <c r="C337" s="79"/>
      <c r="D337" s="2">
        <v>336</v>
      </c>
      <c r="E337" s="2" t="e">
        <f t="shared" si="5"/>
        <v>#N/A</v>
      </c>
    </row>
    <row r="338" spans="1:5" ht="30" customHeight="1" x14ac:dyDescent="0.25">
      <c r="A338">
        <f>IF(ISNUMBER(SEARCH('[2]Анкета Цеолит'!$Q$4,B338)),MAX($A$1,A337)+1,0)</f>
        <v>0</v>
      </c>
      <c r="B338" s="51" t="s">
        <v>374</v>
      </c>
      <c r="C338" s="79"/>
      <c r="D338" s="2">
        <v>337</v>
      </c>
      <c r="E338" s="2" t="e">
        <f t="shared" si="5"/>
        <v>#N/A</v>
      </c>
    </row>
    <row r="339" spans="1:5" ht="30" customHeight="1" x14ac:dyDescent="0.25">
      <c r="A339">
        <f>IF(ISNUMBER(SEARCH('[2]Анкета Цеолит'!$Q$4,B339)),MAX($A$1,A338)+1,0)</f>
        <v>0</v>
      </c>
      <c r="B339" s="51" t="s">
        <v>375</v>
      </c>
      <c r="C339" s="79"/>
      <c r="D339" s="2">
        <v>338</v>
      </c>
      <c r="E339" s="2" t="e">
        <f t="shared" si="5"/>
        <v>#N/A</v>
      </c>
    </row>
    <row r="340" spans="1:5" ht="30" customHeight="1" x14ac:dyDescent="0.25">
      <c r="A340">
        <f>IF(ISNUMBER(SEARCH('[2]Анкета Цеолит'!$Q$4,B340)),MAX($A$1,A339)+1,0)</f>
        <v>0</v>
      </c>
      <c r="B340" s="51" t="s">
        <v>376</v>
      </c>
      <c r="C340" s="79"/>
      <c r="D340" s="2">
        <v>339</v>
      </c>
      <c r="E340" s="2" t="e">
        <f t="shared" si="5"/>
        <v>#N/A</v>
      </c>
    </row>
    <row r="341" spans="1:5" ht="30" customHeight="1" x14ac:dyDescent="0.25">
      <c r="A341">
        <f>IF(ISNUMBER(SEARCH('[2]Анкета Цеолит'!$Q$4,B341)),MAX($A$1,A340)+1,0)</f>
        <v>0</v>
      </c>
      <c r="B341" s="51" t="s">
        <v>377</v>
      </c>
      <c r="C341" s="79"/>
      <c r="D341" s="2">
        <v>340</v>
      </c>
      <c r="E341" s="2" t="e">
        <f t="shared" si="5"/>
        <v>#N/A</v>
      </c>
    </row>
    <row r="342" spans="1:5" ht="30" customHeight="1" x14ac:dyDescent="0.25">
      <c r="A342">
        <f>IF(ISNUMBER(SEARCH('[2]Анкета Цеолит'!$Q$4,B342)),MAX($A$1,A341)+1,0)</f>
        <v>0</v>
      </c>
      <c r="B342" s="51" t="s">
        <v>378</v>
      </c>
      <c r="C342" s="79"/>
      <c r="D342" s="2">
        <v>341</v>
      </c>
      <c r="E342" s="2" t="e">
        <f t="shared" si="5"/>
        <v>#N/A</v>
      </c>
    </row>
    <row r="343" spans="1:5" ht="30" customHeight="1" x14ac:dyDescent="0.25">
      <c r="A343">
        <f>IF(ISNUMBER(SEARCH('[2]Анкета Цеолит'!$Q$4,B343)),MAX($A$1,A342)+1,0)</f>
        <v>0</v>
      </c>
      <c r="B343" s="51" t="s">
        <v>379</v>
      </c>
      <c r="C343" s="79"/>
      <c r="D343" s="2">
        <v>342</v>
      </c>
      <c r="E343" s="2" t="e">
        <f t="shared" si="5"/>
        <v>#N/A</v>
      </c>
    </row>
    <row r="344" spans="1:5" ht="30" customHeight="1" x14ac:dyDescent="0.25">
      <c r="A344">
        <f>IF(ISNUMBER(SEARCH('[2]Анкета Цеолит'!$Q$4,B344)),MAX($A$1,A343)+1,0)</f>
        <v>0</v>
      </c>
      <c r="B344" s="51" t="s">
        <v>380</v>
      </c>
      <c r="C344" s="79"/>
      <c r="D344" s="2">
        <v>343</v>
      </c>
      <c r="E344" s="2" t="e">
        <f t="shared" si="5"/>
        <v>#N/A</v>
      </c>
    </row>
    <row r="345" spans="1:5" ht="30" customHeight="1" x14ac:dyDescent="0.25">
      <c r="A345">
        <f>IF(ISNUMBER(SEARCH('[2]Анкета Цеолит'!$Q$4,B345)),MAX($A$1,A344)+1,0)</f>
        <v>0</v>
      </c>
      <c r="B345" s="51" t="s">
        <v>381</v>
      </c>
      <c r="C345" s="79"/>
      <c r="D345" s="2">
        <v>344</v>
      </c>
      <c r="E345" s="2" t="e">
        <f t="shared" si="5"/>
        <v>#N/A</v>
      </c>
    </row>
    <row r="346" spans="1:5" ht="30" customHeight="1" x14ac:dyDescent="0.25">
      <c r="A346">
        <f>IF(ISNUMBER(SEARCH('[2]Анкета Цеолит'!$Q$4,B346)),MAX($A$1,A345)+1,0)</f>
        <v>0</v>
      </c>
      <c r="B346" s="51" t="s">
        <v>382</v>
      </c>
      <c r="C346" s="79"/>
      <c r="D346" s="2">
        <v>345</v>
      </c>
      <c r="E346" s="2" t="e">
        <f t="shared" si="5"/>
        <v>#N/A</v>
      </c>
    </row>
    <row r="347" spans="1:5" ht="30" customHeight="1" x14ac:dyDescent="0.25">
      <c r="A347">
        <f>IF(ISNUMBER(SEARCH('[2]Анкета Цеолит'!$Q$4,B347)),MAX($A$1,A346)+1,0)</f>
        <v>0</v>
      </c>
      <c r="B347" s="51" t="s">
        <v>383</v>
      </c>
      <c r="C347" s="79"/>
      <c r="D347" s="2">
        <v>346</v>
      </c>
      <c r="E347" s="2" t="e">
        <f t="shared" si="5"/>
        <v>#N/A</v>
      </c>
    </row>
    <row r="348" spans="1:5" ht="30" customHeight="1" x14ac:dyDescent="0.25">
      <c r="A348">
        <f>IF(ISNUMBER(SEARCH('[2]Анкета Цеолит'!$Q$4,B348)),MAX($A$1,A347)+1,0)</f>
        <v>0</v>
      </c>
      <c r="B348" s="51" t="s">
        <v>384</v>
      </c>
      <c r="C348" s="79"/>
      <c r="D348" s="2">
        <v>347</v>
      </c>
      <c r="E348" s="2" t="e">
        <f t="shared" si="5"/>
        <v>#N/A</v>
      </c>
    </row>
    <row r="349" spans="1:5" ht="30" customHeight="1" x14ac:dyDescent="0.25">
      <c r="A349">
        <f>IF(ISNUMBER(SEARCH('[2]Анкета Цеолит'!$Q$4,B349)),MAX($A$1,A348)+1,0)</f>
        <v>0</v>
      </c>
      <c r="B349" s="51" t="s">
        <v>385</v>
      </c>
      <c r="C349" s="79"/>
      <c r="D349" s="2">
        <v>348</v>
      </c>
      <c r="E349" s="2" t="e">
        <f t="shared" si="5"/>
        <v>#N/A</v>
      </c>
    </row>
    <row r="350" spans="1:5" ht="30" customHeight="1" x14ac:dyDescent="0.25">
      <c r="A350">
        <f>IF(ISNUMBER(SEARCH('[2]Анкета Цеолит'!$Q$4,B350)),MAX($A$1,A349)+1,0)</f>
        <v>0</v>
      </c>
      <c r="B350" s="51" t="s">
        <v>386</v>
      </c>
      <c r="C350" s="79"/>
      <c r="D350" s="2">
        <v>349</v>
      </c>
      <c r="E350" s="2" t="e">
        <f t="shared" si="5"/>
        <v>#N/A</v>
      </c>
    </row>
    <row r="351" spans="1:5" ht="30" customHeight="1" x14ac:dyDescent="0.25">
      <c r="A351">
        <f>IF(ISNUMBER(SEARCH('[2]Анкета Цеолит'!$Q$4,B351)),MAX($A$1,A350)+1,0)</f>
        <v>0</v>
      </c>
      <c r="B351" s="51" t="s">
        <v>387</v>
      </c>
      <c r="C351" s="79"/>
      <c r="D351" s="2">
        <v>350</v>
      </c>
      <c r="E351" s="2" t="e">
        <f t="shared" si="5"/>
        <v>#N/A</v>
      </c>
    </row>
    <row r="352" spans="1:5" ht="30" customHeight="1" x14ac:dyDescent="0.25">
      <c r="A352">
        <f>IF(ISNUMBER(SEARCH('[2]Анкета Цеолит'!$Q$4,B352)),MAX($A$1,A351)+1,0)</f>
        <v>0</v>
      </c>
      <c r="B352" s="51" t="s">
        <v>388</v>
      </c>
      <c r="C352" s="79"/>
      <c r="D352" s="2">
        <v>351</v>
      </c>
      <c r="E352" s="2" t="e">
        <f t="shared" si="5"/>
        <v>#N/A</v>
      </c>
    </row>
    <row r="353" spans="1:5" ht="30" customHeight="1" x14ac:dyDescent="0.25">
      <c r="A353">
        <f>IF(ISNUMBER(SEARCH('[2]Анкета Цеолит'!$Q$4,B353)),MAX($A$1,A352)+1,0)</f>
        <v>0</v>
      </c>
      <c r="B353" s="51" t="s">
        <v>389</v>
      </c>
      <c r="C353" s="79"/>
      <c r="D353" s="2">
        <v>352</v>
      </c>
      <c r="E353" s="2" t="e">
        <f t="shared" si="5"/>
        <v>#N/A</v>
      </c>
    </row>
    <row r="354" spans="1:5" ht="30" customHeight="1" x14ac:dyDescent="0.25">
      <c r="A354">
        <f>IF(ISNUMBER(SEARCH('[2]Анкета Цеолит'!$Q$4,B354)),MAX($A$1,A353)+1,0)</f>
        <v>0</v>
      </c>
      <c r="B354" s="51" t="s">
        <v>390</v>
      </c>
      <c r="C354" s="79"/>
      <c r="D354" s="2">
        <v>353</v>
      </c>
      <c r="E354" s="2" t="e">
        <f t="shared" si="5"/>
        <v>#N/A</v>
      </c>
    </row>
    <row r="355" spans="1:5" ht="30" customHeight="1" x14ac:dyDescent="0.25">
      <c r="A355">
        <f>IF(ISNUMBER(SEARCH('[2]Анкета Цеолит'!$Q$4,B355)),MAX($A$1,A354)+1,0)</f>
        <v>0</v>
      </c>
      <c r="B355" s="51" t="s">
        <v>391</v>
      </c>
      <c r="C355" s="79"/>
      <c r="D355" s="2">
        <v>354</v>
      </c>
      <c r="E355" s="2" t="e">
        <f t="shared" si="5"/>
        <v>#N/A</v>
      </c>
    </row>
    <row r="356" spans="1:5" ht="30" customHeight="1" x14ac:dyDescent="0.25">
      <c r="A356">
        <f>IF(ISNUMBER(SEARCH('[2]Анкета Цеолит'!$Q$4,B356)),MAX($A$1,A355)+1,0)</f>
        <v>0</v>
      </c>
      <c r="B356" s="51" t="s">
        <v>392</v>
      </c>
      <c r="C356" s="79"/>
      <c r="D356" s="2">
        <v>355</v>
      </c>
      <c r="E356" s="2" t="e">
        <f t="shared" si="5"/>
        <v>#N/A</v>
      </c>
    </row>
    <row r="357" spans="1:5" ht="30" customHeight="1" x14ac:dyDescent="0.25">
      <c r="A357">
        <f>IF(ISNUMBER(SEARCH('[2]Анкета Цеолит'!$Q$4,B357)),MAX($A$1,A356)+1,0)</f>
        <v>0</v>
      </c>
      <c r="B357" s="51" t="s">
        <v>393</v>
      </c>
      <c r="C357" s="79"/>
      <c r="D357" s="2">
        <v>356</v>
      </c>
      <c r="E357" s="2" t="e">
        <f t="shared" si="5"/>
        <v>#N/A</v>
      </c>
    </row>
    <row r="358" spans="1:5" ht="30" customHeight="1" x14ac:dyDescent="0.25">
      <c r="A358">
        <f>IF(ISNUMBER(SEARCH('[2]Анкета Цеолит'!$Q$4,B358)),MAX($A$1,A357)+1,0)</f>
        <v>0</v>
      </c>
      <c r="B358" s="51" t="s">
        <v>394</v>
      </c>
      <c r="C358" s="79"/>
      <c r="D358" s="2">
        <v>357</v>
      </c>
      <c r="E358" s="2" t="e">
        <f t="shared" si="5"/>
        <v>#N/A</v>
      </c>
    </row>
    <row r="359" spans="1:5" ht="45" customHeight="1" x14ac:dyDescent="0.25">
      <c r="A359">
        <f>IF(ISNUMBER(SEARCH('[2]Анкета Цеолит'!$Q$4,B359)),MAX($A$1,A358)+1,0)</f>
        <v>0</v>
      </c>
      <c r="B359" s="51" t="s">
        <v>395</v>
      </c>
      <c r="C359" s="79"/>
      <c r="D359" s="2">
        <v>358</v>
      </c>
      <c r="E359" s="2" t="e">
        <f t="shared" si="5"/>
        <v>#N/A</v>
      </c>
    </row>
    <row r="360" spans="1:5" ht="30" customHeight="1" x14ac:dyDescent="0.25">
      <c r="A360">
        <f>IF(ISNUMBER(SEARCH('[2]Анкета Цеолит'!$Q$4,B360)),MAX($A$1,A359)+1,0)</f>
        <v>0</v>
      </c>
      <c r="B360" s="51" t="s">
        <v>396</v>
      </c>
      <c r="C360" s="79"/>
      <c r="D360" s="2">
        <v>359</v>
      </c>
      <c r="E360" s="2" t="e">
        <f t="shared" si="5"/>
        <v>#N/A</v>
      </c>
    </row>
    <row r="361" spans="1:5" ht="30" customHeight="1" x14ac:dyDescent="0.25">
      <c r="A361">
        <f>IF(ISNUMBER(SEARCH('[2]Анкета Цеолит'!$Q$4,B361)),MAX($A$1,A360)+1,0)</f>
        <v>0</v>
      </c>
      <c r="B361" s="51" t="s">
        <v>397</v>
      </c>
      <c r="C361" s="79"/>
      <c r="D361" s="2">
        <v>360</v>
      </c>
      <c r="E361" s="2" t="e">
        <f t="shared" si="5"/>
        <v>#N/A</v>
      </c>
    </row>
    <row r="362" spans="1:5" ht="30" customHeight="1" x14ac:dyDescent="0.25">
      <c r="A362">
        <f>IF(ISNUMBER(SEARCH('[2]Анкета Цеолит'!$Q$4,B362)),MAX($A$1,A361)+1,0)</f>
        <v>0</v>
      </c>
      <c r="B362" s="51" t="s">
        <v>398</v>
      </c>
      <c r="C362" s="79"/>
      <c r="D362" s="2">
        <v>361</v>
      </c>
      <c r="E362" s="2" t="e">
        <f t="shared" si="5"/>
        <v>#N/A</v>
      </c>
    </row>
    <row r="363" spans="1:5" ht="30" customHeight="1" x14ac:dyDescent="0.25">
      <c r="A363">
        <f>IF(ISNUMBER(SEARCH('[2]Анкета Цеолит'!$Q$4,B363)),MAX($A$1,A362)+1,0)</f>
        <v>0</v>
      </c>
      <c r="B363" s="51" t="s">
        <v>399</v>
      </c>
      <c r="C363" s="79"/>
      <c r="D363" s="2">
        <v>362</v>
      </c>
      <c r="E363" s="2" t="e">
        <f t="shared" si="5"/>
        <v>#N/A</v>
      </c>
    </row>
    <row r="364" spans="1:5" ht="30" customHeight="1" x14ac:dyDescent="0.25">
      <c r="A364">
        <f>IF(ISNUMBER(SEARCH('[2]Анкета Цеолит'!$Q$4,B364)),MAX($A$1,A363)+1,0)</f>
        <v>0</v>
      </c>
      <c r="B364" s="51" t="s">
        <v>400</v>
      </c>
      <c r="C364" s="79"/>
      <c r="D364" s="2">
        <v>363</v>
      </c>
      <c r="E364" s="2" t="e">
        <f t="shared" si="5"/>
        <v>#N/A</v>
      </c>
    </row>
    <row r="365" spans="1:5" ht="30" customHeight="1" x14ac:dyDescent="0.25">
      <c r="A365">
        <f>IF(ISNUMBER(SEARCH('[2]Анкета Цеолит'!$Q$4,B365)),MAX($A$1,A364)+1,0)</f>
        <v>0</v>
      </c>
      <c r="B365" s="51" t="s">
        <v>401</v>
      </c>
      <c r="C365" s="79"/>
      <c r="D365" s="2">
        <v>364</v>
      </c>
      <c r="E365" s="2" t="e">
        <f t="shared" si="5"/>
        <v>#N/A</v>
      </c>
    </row>
    <row r="366" spans="1:5" ht="30" customHeight="1" x14ac:dyDescent="0.25">
      <c r="A366">
        <f>IF(ISNUMBER(SEARCH('[2]Анкета Цеолит'!$Q$4,B366)),MAX($A$1,A365)+1,0)</f>
        <v>0</v>
      </c>
      <c r="B366" s="51" t="s">
        <v>402</v>
      </c>
      <c r="C366" s="79"/>
      <c r="D366" s="2">
        <v>365</v>
      </c>
      <c r="E366" s="2" t="e">
        <f t="shared" si="5"/>
        <v>#N/A</v>
      </c>
    </row>
    <row r="367" spans="1:5" ht="30" customHeight="1" x14ac:dyDescent="0.25">
      <c r="A367">
        <f>IF(ISNUMBER(SEARCH('[2]Анкета Цеолит'!$Q$4,B367)),MAX($A$1,A366)+1,0)</f>
        <v>0</v>
      </c>
      <c r="B367" s="51" t="s">
        <v>403</v>
      </c>
      <c r="C367" s="79"/>
      <c r="D367" s="2">
        <v>366</v>
      </c>
      <c r="E367" s="2" t="e">
        <f t="shared" si="5"/>
        <v>#N/A</v>
      </c>
    </row>
    <row r="368" spans="1:5" ht="30" customHeight="1" x14ac:dyDescent="0.25">
      <c r="A368">
        <f>IF(ISNUMBER(SEARCH('[2]Анкета Цеолит'!$Q$4,B368)),MAX($A$1,A367)+1,0)</f>
        <v>0</v>
      </c>
      <c r="B368" s="51" t="s">
        <v>404</v>
      </c>
      <c r="C368" s="79"/>
      <c r="D368" s="2">
        <v>367</v>
      </c>
      <c r="E368" s="2" t="e">
        <f t="shared" si="5"/>
        <v>#N/A</v>
      </c>
    </row>
    <row r="369" spans="1:5" ht="30" customHeight="1" x14ac:dyDescent="0.25">
      <c r="A369">
        <f>IF(ISNUMBER(SEARCH('[2]Анкета Цеолит'!$Q$4,B369)),MAX($A$1,A368)+1,0)</f>
        <v>0</v>
      </c>
      <c r="B369" s="51" t="s">
        <v>405</v>
      </c>
      <c r="C369" s="79"/>
      <c r="D369" s="2">
        <v>368</v>
      </c>
      <c r="E369" s="2" t="e">
        <f t="shared" si="5"/>
        <v>#N/A</v>
      </c>
    </row>
    <row r="370" spans="1:5" ht="30" customHeight="1" x14ac:dyDescent="0.25">
      <c r="A370">
        <f>IF(ISNUMBER(SEARCH('[2]Анкета Цеолит'!$Q$4,B370)),MAX($A$1,A369)+1,0)</f>
        <v>0</v>
      </c>
      <c r="B370" s="51" t="s">
        <v>406</v>
      </c>
      <c r="C370" s="79"/>
      <c r="D370" s="2">
        <v>369</v>
      </c>
      <c r="E370" s="2" t="e">
        <f t="shared" si="5"/>
        <v>#N/A</v>
      </c>
    </row>
    <row r="371" spans="1:5" ht="30" customHeight="1" x14ac:dyDescent="0.25">
      <c r="A371">
        <f>IF(ISNUMBER(SEARCH('[2]Анкета Цеолит'!$Q$4,B371)),MAX($A$1,A370)+1,0)</f>
        <v>0</v>
      </c>
      <c r="B371" s="51" t="s">
        <v>407</v>
      </c>
      <c r="C371" s="79"/>
      <c r="D371" s="2">
        <v>370</v>
      </c>
      <c r="E371" s="2" t="e">
        <f t="shared" si="5"/>
        <v>#N/A</v>
      </c>
    </row>
    <row r="372" spans="1:5" ht="30" customHeight="1" x14ac:dyDescent="0.25">
      <c r="A372">
        <f>IF(ISNUMBER(SEARCH('[2]Анкета Цеолит'!$Q$4,B372)),MAX($A$1,A371)+1,0)</f>
        <v>0</v>
      </c>
      <c r="B372" s="51" t="s">
        <v>408</v>
      </c>
      <c r="C372" s="79"/>
      <c r="D372" s="2">
        <v>371</v>
      </c>
      <c r="E372" s="2" t="e">
        <f t="shared" si="5"/>
        <v>#N/A</v>
      </c>
    </row>
    <row r="373" spans="1:5" ht="30" customHeight="1" x14ac:dyDescent="0.25">
      <c r="A373">
        <f>IF(ISNUMBER(SEARCH('[2]Анкета Цеолит'!$Q$4,B373)),MAX($A$1,A372)+1,0)</f>
        <v>0</v>
      </c>
      <c r="B373" s="51" t="s">
        <v>409</v>
      </c>
      <c r="C373" s="79"/>
      <c r="D373" s="2">
        <v>372</v>
      </c>
      <c r="E373" s="2" t="e">
        <f t="shared" si="5"/>
        <v>#N/A</v>
      </c>
    </row>
    <row r="374" spans="1:5" ht="30" customHeight="1" x14ac:dyDescent="0.25">
      <c r="A374">
        <f>IF(ISNUMBER(SEARCH('[2]Анкета Цеолит'!$Q$4,B374)),MAX($A$1,A373)+1,0)</f>
        <v>0</v>
      </c>
      <c r="B374" s="51" t="s">
        <v>410</v>
      </c>
      <c r="C374" s="79"/>
      <c r="D374" s="2">
        <v>373</v>
      </c>
      <c r="E374" s="2" t="e">
        <f t="shared" si="5"/>
        <v>#N/A</v>
      </c>
    </row>
    <row r="375" spans="1:5" ht="45" customHeight="1" x14ac:dyDescent="0.25">
      <c r="A375">
        <f>IF(ISNUMBER(SEARCH('[2]Анкета Цеолит'!$Q$4,B375)),MAX($A$1,A374)+1,0)</f>
        <v>0</v>
      </c>
      <c r="B375" s="51" t="s">
        <v>411</v>
      </c>
      <c r="C375" s="79"/>
      <c r="D375" s="2">
        <v>374</v>
      </c>
      <c r="E375" s="2" t="e">
        <f t="shared" si="5"/>
        <v>#N/A</v>
      </c>
    </row>
    <row r="376" spans="1:5" ht="45" customHeight="1" x14ac:dyDescent="0.25">
      <c r="A376">
        <f>IF(ISNUMBER(SEARCH('[2]Анкета Цеолит'!$Q$4,B376)),MAX($A$1,A375)+1,0)</f>
        <v>0</v>
      </c>
      <c r="B376" s="51" t="s">
        <v>412</v>
      </c>
      <c r="C376" s="79"/>
      <c r="D376" s="2">
        <v>375</v>
      </c>
      <c r="E376" s="2" t="e">
        <f t="shared" si="5"/>
        <v>#N/A</v>
      </c>
    </row>
    <row r="377" spans="1:5" ht="45" customHeight="1" x14ac:dyDescent="0.25">
      <c r="A377">
        <f>IF(ISNUMBER(SEARCH('[2]Анкета Цеолит'!$Q$4,B377)),MAX($A$1,A376)+1,0)</f>
        <v>0</v>
      </c>
      <c r="B377" s="51" t="s">
        <v>413</v>
      </c>
      <c r="C377" s="79"/>
      <c r="D377" s="2">
        <v>376</v>
      </c>
      <c r="E377" s="2" t="e">
        <f t="shared" si="5"/>
        <v>#N/A</v>
      </c>
    </row>
    <row r="378" spans="1:5" ht="30" customHeight="1" x14ac:dyDescent="0.25">
      <c r="A378">
        <f>IF(ISNUMBER(SEARCH('[2]Анкета Цеолит'!$Q$4,B378)),MAX($A$1,A377)+1,0)</f>
        <v>0</v>
      </c>
      <c r="B378" s="51" t="s">
        <v>414</v>
      </c>
      <c r="C378" s="79"/>
      <c r="D378" s="2">
        <v>377</v>
      </c>
      <c r="E378" s="2" t="e">
        <f t="shared" si="5"/>
        <v>#N/A</v>
      </c>
    </row>
    <row r="379" spans="1:5" ht="30" customHeight="1" x14ac:dyDescent="0.25">
      <c r="A379">
        <f>IF(ISNUMBER(SEARCH('[2]Анкета Цеолит'!$Q$4,B379)),MAX($A$1,A378)+1,0)</f>
        <v>0</v>
      </c>
      <c r="B379" s="51" t="s">
        <v>415</v>
      </c>
      <c r="C379" s="79"/>
      <c r="D379" s="2">
        <v>378</v>
      </c>
      <c r="E379" s="2" t="e">
        <f t="shared" si="5"/>
        <v>#N/A</v>
      </c>
    </row>
    <row r="380" spans="1:5" ht="30" customHeight="1" x14ac:dyDescent="0.25">
      <c r="A380">
        <f>IF(ISNUMBER(SEARCH('[2]Анкета Цеолит'!$Q$4,B380)),MAX($A$1,A379)+1,0)</f>
        <v>0</v>
      </c>
      <c r="B380" s="51" t="s">
        <v>416</v>
      </c>
      <c r="C380" s="79"/>
      <c r="D380" s="2">
        <v>379</v>
      </c>
      <c r="E380" s="2" t="e">
        <f t="shared" si="5"/>
        <v>#N/A</v>
      </c>
    </row>
    <row r="381" spans="1:5" ht="30" customHeight="1" x14ac:dyDescent="0.25">
      <c r="A381">
        <f>IF(ISNUMBER(SEARCH('[2]Анкета Цеолит'!$Q$4,B381)),MAX($A$1,A380)+1,0)</f>
        <v>0</v>
      </c>
      <c r="B381" s="51" t="s">
        <v>417</v>
      </c>
      <c r="C381" s="79"/>
      <c r="D381" s="2">
        <v>380</v>
      </c>
      <c r="E381" s="2" t="e">
        <f t="shared" si="5"/>
        <v>#N/A</v>
      </c>
    </row>
    <row r="382" spans="1:5" ht="30" customHeight="1" x14ac:dyDescent="0.25">
      <c r="A382">
        <f>IF(ISNUMBER(SEARCH('[2]Анкета Цеолит'!$Q$4,B382)),MAX($A$1,A381)+1,0)</f>
        <v>0</v>
      </c>
      <c r="B382" s="51" t="s">
        <v>418</v>
      </c>
      <c r="C382" s="79"/>
      <c r="D382" s="2">
        <v>381</v>
      </c>
      <c r="E382" s="2" t="e">
        <f t="shared" si="5"/>
        <v>#N/A</v>
      </c>
    </row>
    <row r="383" spans="1:5" ht="30" customHeight="1" x14ac:dyDescent="0.25">
      <c r="A383">
        <f>IF(ISNUMBER(SEARCH('[2]Анкета Цеолит'!$Q$4,B383)),MAX($A$1,A382)+1,0)</f>
        <v>0</v>
      </c>
      <c r="B383" s="51" t="s">
        <v>419</v>
      </c>
      <c r="C383" s="79"/>
      <c r="D383" s="2">
        <v>382</v>
      </c>
      <c r="E383" s="2" t="e">
        <f t="shared" si="5"/>
        <v>#N/A</v>
      </c>
    </row>
    <row r="384" spans="1:5" ht="45" customHeight="1" x14ac:dyDescent="0.25">
      <c r="A384">
        <f>IF(ISNUMBER(SEARCH('[2]Анкета Цеолит'!$Q$4,B384)),MAX($A$1,A383)+1,0)</f>
        <v>0</v>
      </c>
      <c r="B384" s="51" t="s">
        <v>420</v>
      </c>
      <c r="C384" s="79"/>
      <c r="D384" s="2">
        <v>383</v>
      </c>
      <c r="E384" s="2" t="e">
        <f t="shared" si="5"/>
        <v>#N/A</v>
      </c>
    </row>
    <row r="385" spans="1:5" ht="45" customHeight="1" x14ac:dyDescent="0.25">
      <c r="A385">
        <f>IF(ISNUMBER(SEARCH('[2]Анкета Цеолит'!$Q$4,B385)),MAX($A$1,A384)+1,0)</f>
        <v>0</v>
      </c>
      <c r="B385" s="51" t="s">
        <v>421</v>
      </c>
      <c r="C385" s="79"/>
      <c r="D385" s="2">
        <v>384</v>
      </c>
      <c r="E385" s="2" t="e">
        <f t="shared" si="5"/>
        <v>#N/A</v>
      </c>
    </row>
    <row r="386" spans="1:5" ht="30" customHeight="1" x14ac:dyDescent="0.25">
      <c r="A386">
        <f>IF(ISNUMBER(SEARCH('[2]Анкета Цеолит'!$Q$4,B386)),MAX($A$1,A385)+1,0)</f>
        <v>0</v>
      </c>
      <c r="B386" s="51" t="s">
        <v>422</v>
      </c>
      <c r="C386" s="79"/>
      <c r="D386" s="2">
        <v>385</v>
      </c>
      <c r="E386" s="2" t="e">
        <f t="shared" si="5"/>
        <v>#N/A</v>
      </c>
    </row>
    <row r="387" spans="1:5" ht="30" customHeight="1" x14ac:dyDescent="0.25">
      <c r="A387">
        <f>IF(ISNUMBER(SEARCH('[2]Анкета Цеолит'!$Q$4,B387)),MAX($A$1,A386)+1,0)</f>
        <v>0</v>
      </c>
      <c r="B387" s="51" t="s">
        <v>423</v>
      </c>
      <c r="C387" s="79"/>
      <c r="D387" s="2">
        <v>386</v>
      </c>
      <c r="E387" s="2" t="e">
        <f t="shared" ref="E387:E450" si="6">VLOOKUP(D387,A:B,2,0)</f>
        <v>#N/A</v>
      </c>
    </row>
    <row r="388" spans="1:5" ht="30" customHeight="1" x14ac:dyDescent="0.25">
      <c r="A388">
        <f>IF(ISNUMBER(SEARCH('[2]Анкета Цеолит'!$Q$4,B388)),MAX($A$1,A387)+1,0)</f>
        <v>0</v>
      </c>
      <c r="B388" s="51" t="s">
        <v>424</v>
      </c>
      <c r="C388" s="79"/>
      <c r="D388" s="2">
        <v>387</v>
      </c>
      <c r="E388" s="2" t="e">
        <f t="shared" si="6"/>
        <v>#N/A</v>
      </c>
    </row>
    <row r="389" spans="1:5" ht="30" customHeight="1" x14ac:dyDescent="0.25">
      <c r="A389">
        <f>IF(ISNUMBER(SEARCH('[2]Анкета Цеолит'!$Q$4,B389)),MAX($A$1,A388)+1,0)</f>
        <v>0</v>
      </c>
      <c r="B389" s="51" t="s">
        <v>425</v>
      </c>
      <c r="C389" s="79"/>
      <c r="D389" s="2">
        <v>388</v>
      </c>
      <c r="E389" s="2" t="e">
        <f t="shared" si="6"/>
        <v>#N/A</v>
      </c>
    </row>
    <row r="390" spans="1:5" ht="30" customHeight="1" x14ac:dyDescent="0.25">
      <c r="A390">
        <f>IF(ISNUMBER(SEARCH('[2]Анкета Цеолит'!$Q$4,B390)),MAX($A$1,A389)+1,0)</f>
        <v>0</v>
      </c>
      <c r="B390" s="51" t="s">
        <v>426</v>
      </c>
      <c r="C390" s="79"/>
      <c r="D390" s="2">
        <v>389</v>
      </c>
      <c r="E390" s="2" t="e">
        <f t="shared" si="6"/>
        <v>#N/A</v>
      </c>
    </row>
    <row r="391" spans="1:5" ht="30" customHeight="1" x14ac:dyDescent="0.25">
      <c r="A391">
        <f>IF(ISNUMBER(SEARCH('[2]Анкета Цеолит'!$Q$4,B391)),MAX($A$1,A390)+1,0)</f>
        <v>0</v>
      </c>
      <c r="B391" s="51" t="s">
        <v>427</v>
      </c>
      <c r="C391" s="79"/>
      <c r="D391" s="2">
        <v>390</v>
      </c>
      <c r="E391" s="2" t="e">
        <f t="shared" si="6"/>
        <v>#N/A</v>
      </c>
    </row>
    <row r="392" spans="1:5" ht="30" customHeight="1" x14ac:dyDescent="0.25">
      <c r="A392">
        <f>IF(ISNUMBER(SEARCH('[2]Анкета Цеолит'!$Q$4,B392)),MAX($A$1,A391)+1,0)</f>
        <v>0</v>
      </c>
      <c r="B392" s="51" t="s">
        <v>428</v>
      </c>
      <c r="C392" s="79"/>
      <c r="D392" s="2">
        <v>391</v>
      </c>
      <c r="E392" s="2" t="e">
        <f t="shared" si="6"/>
        <v>#N/A</v>
      </c>
    </row>
    <row r="393" spans="1:5" ht="30" customHeight="1" x14ac:dyDescent="0.25">
      <c r="A393">
        <f>IF(ISNUMBER(SEARCH('[2]Анкета Цеолит'!$Q$4,B393)),MAX($A$1,A392)+1,0)</f>
        <v>0</v>
      </c>
      <c r="B393" s="51" t="s">
        <v>429</v>
      </c>
      <c r="C393" s="79"/>
      <c r="D393" s="2">
        <v>392</v>
      </c>
      <c r="E393" s="2" t="e">
        <f t="shared" si="6"/>
        <v>#N/A</v>
      </c>
    </row>
    <row r="394" spans="1:5" ht="30" customHeight="1" x14ac:dyDescent="0.25">
      <c r="A394">
        <f>IF(ISNUMBER(SEARCH('[2]Анкета Цеолит'!$Q$4,B394)),MAX($A$1,A393)+1,0)</f>
        <v>0</v>
      </c>
      <c r="B394" s="51" t="s">
        <v>430</v>
      </c>
      <c r="C394" s="79"/>
      <c r="D394" s="2">
        <v>393</v>
      </c>
      <c r="E394" s="2" t="e">
        <f t="shared" si="6"/>
        <v>#N/A</v>
      </c>
    </row>
    <row r="395" spans="1:5" ht="30" customHeight="1" x14ac:dyDescent="0.25">
      <c r="A395">
        <f>IF(ISNUMBER(SEARCH('[2]Анкета Цеолит'!$Q$4,B395)),MAX($A$1,A394)+1,0)</f>
        <v>0</v>
      </c>
      <c r="B395" s="51" t="s">
        <v>431</v>
      </c>
      <c r="C395" s="79"/>
      <c r="D395" s="2">
        <v>394</v>
      </c>
      <c r="E395" s="2" t="e">
        <f t="shared" si="6"/>
        <v>#N/A</v>
      </c>
    </row>
    <row r="396" spans="1:5" ht="45" customHeight="1" x14ac:dyDescent="0.25">
      <c r="A396">
        <f>IF(ISNUMBER(SEARCH('[2]Анкета Цеолит'!$Q$4,B396)),MAX($A$1,A395)+1,0)</f>
        <v>0</v>
      </c>
      <c r="B396" s="51" t="s">
        <v>432</v>
      </c>
      <c r="C396" s="79"/>
      <c r="D396" s="2">
        <v>395</v>
      </c>
      <c r="E396" s="2" t="e">
        <f t="shared" si="6"/>
        <v>#N/A</v>
      </c>
    </row>
    <row r="397" spans="1:5" ht="30" customHeight="1" x14ac:dyDescent="0.25">
      <c r="A397">
        <f>IF(ISNUMBER(SEARCH('[2]Анкета Цеолит'!$Q$4,B397)),MAX($A$1,A396)+1,0)</f>
        <v>0</v>
      </c>
      <c r="B397" s="51" t="s">
        <v>433</v>
      </c>
      <c r="C397" s="79"/>
      <c r="D397" s="2">
        <v>396</v>
      </c>
      <c r="E397" s="2" t="e">
        <f t="shared" si="6"/>
        <v>#N/A</v>
      </c>
    </row>
    <row r="398" spans="1:5" ht="30" customHeight="1" x14ac:dyDescent="0.25">
      <c r="A398">
        <f>IF(ISNUMBER(SEARCH('[2]Анкета Цеолит'!$Q$4,B398)),MAX($A$1,A397)+1,0)</f>
        <v>0</v>
      </c>
      <c r="B398" s="51" t="s">
        <v>434</v>
      </c>
      <c r="C398" s="79"/>
      <c r="D398" s="2">
        <v>397</v>
      </c>
      <c r="E398" s="2" t="e">
        <f t="shared" si="6"/>
        <v>#N/A</v>
      </c>
    </row>
    <row r="399" spans="1:5" ht="30" customHeight="1" x14ac:dyDescent="0.25">
      <c r="A399">
        <f>IF(ISNUMBER(SEARCH('[2]Анкета Цеолит'!$Q$4,B399)),MAX($A$1,A398)+1,0)</f>
        <v>0</v>
      </c>
      <c r="B399" s="51" t="s">
        <v>435</v>
      </c>
      <c r="C399" s="79"/>
      <c r="D399" s="2">
        <v>398</v>
      </c>
      <c r="E399" s="2" t="e">
        <f t="shared" si="6"/>
        <v>#N/A</v>
      </c>
    </row>
    <row r="400" spans="1:5" ht="45" customHeight="1" x14ac:dyDescent="0.25">
      <c r="A400">
        <f>IF(ISNUMBER(SEARCH('[2]Анкета Цеолит'!$Q$4,B400)),MAX($A$1,A399)+1,0)</f>
        <v>0</v>
      </c>
      <c r="B400" s="51" t="s">
        <v>436</v>
      </c>
      <c r="C400" s="79"/>
      <c r="D400" s="2">
        <v>399</v>
      </c>
      <c r="E400" s="2" t="e">
        <f t="shared" si="6"/>
        <v>#N/A</v>
      </c>
    </row>
    <row r="401" spans="1:5" ht="45" customHeight="1" x14ac:dyDescent="0.25">
      <c r="A401">
        <f>IF(ISNUMBER(SEARCH('[2]Анкета Цеолит'!$Q$4,B401)),MAX($A$1,A400)+1,0)</f>
        <v>0</v>
      </c>
      <c r="B401" s="51" t="s">
        <v>437</v>
      </c>
      <c r="C401" s="79"/>
      <c r="D401" s="2">
        <v>400</v>
      </c>
      <c r="E401" s="2" t="e">
        <f t="shared" si="6"/>
        <v>#N/A</v>
      </c>
    </row>
    <row r="402" spans="1:5" ht="45" customHeight="1" x14ac:dyDescent="0.25">
      <c r="A402">
        <f>IF(ISNUMBER(SEARCH('[2]Анкета Цеолит'!$Q$4,B402)),MAX($A$1,A401)+1,0)</f>
        <v>0</v>
      </c>
      <c r="B402" s="51" t="s">
        <v>438</v>
      </c>
      <c r="C402" s="79"/>
      <c r="D402" s="2">
        <v>401</v>
      </c>
      <c r="E402" s="2" t="e">
        <f t="shared" si="6"/>
        <v>#N/A</v>
      </c>
    </row>
    <row r="403" spans="1:5" ht="45" customHeight="1" x14ac:dyDescent="0.25">
      <c r="A403">
        <f>IF(ISNUMBER(SEARCH('[2]Анкета Цеолит'!$Q$4,B403)),MAX($A$1,A402)+1,0)</f>
        <v>0</v>
      </c>
      <c r="B403" s="51" t="s">
        <v>439</v>
      </c>
      <c r="C403" s="79"/>
      <c r="D403" s="2">
        <v>402</v>
      </c>
      <c r="E403" s="2" t="e">
        <f t="shared" si="6"/>
        <v>#N/A</v>
      </c>
    </row>
    <row r="404" spans="1:5" ht="45" customHeight="1" x14ac:dyDescent="0.25">
      <c r="A404">
        <f>IF(ISNUMBER(SEARCH('[2]Анкета Цеолит'!$Q$4,B404)),MAX($A$1,A403)+1,0)</f>
        <v>0</v>
      </c>
      <c r="B404" s="51" t="s">
        <v>440</v>
      </c>
      <c r="C404" s="79"/>
      <c r="D404" s="2">
        <v>403</v>
      </c>
      <c r="E404" s="2" t="e">
        <f t="shared" si="6"/>
        <v>#N/A</v>
      </c>
    </row>
    <row r="405" spans="1:5" ht="30" customHeight="1" x14ac:dyDescent="0.25">
      <c r="A405">
        <f>IF(ISNUMBER(SEARCH('[2]Анкета Цеолит'!$Q$4,B405)),MAX($A$1,A404)+1,0)</f>
        <v>0</v>
      </c>
      <c r="B405" s="51" t="s">
        <v>441</v>
      </c>
      <c r="C405" s="79"/>
      <c r="D405" s="2">
        <v>404</v>
      </c>
      <c r="E405" s="2" t="e">
        <f t="shared" si="6"/>
        <v>#N/A</v>
      </c>
    </row>
    <row r="406" spans="1:5" ht="30" customHeight="1" x14ac:dyDescent="0.25">
      <c r="A406">
        <f>IF(ISNUMBER(SEARCH('[2]Анкета Цеолит'!$Q$4,B406)),MAX($A$1,A405)+1,0)</f>
        <v>0</v>
      </c>
      <c r="B406" s="51" t="s">
        <v>442</v>
      </c>
      <c r="C406" s="79"/>
      <c r="D406" s="2">
        <v>405</v>
      </c>
      <c r="E406" s="2" t="e">
        <f t="shared" si="6"/>
        <v>#N/A</v>
      </c>
    </row>
    <row r="407" spans="1:5" ht="30" customHeight="1" x14ac:dyDescent="0.25">
      <c r="A407">
        <f>IF(ISNUMBER(SEARCH('[2]Анкета Цеолит'!$Q$4,B407)),MAX($A$1,A406)+1,0)</f>
        <v>0</v>
      </c>
      <c r="B407" s="51" t="s">
        <v>443</v>
      </c>
      <c r="C407" s="79"/>
      <c r="D407" s="2">
        <v>406</v>
      </c>
      <c r="E407" s="2" t="e">
        <f t="shared" si="6"/>
        <v>#N/A</v>
      </c>
    </row>
    <row r="408" spans="1:5" ht="30" customHeight="1" x14ac:dyDescent="0.25">
      <c r="A408">
        <f>IF(ISNUMBER(SEARCH('[2]Анкета Цеолит'!$Q$4,B408)),MAX($A$1,A407)+1,0)</f>
        <v>0</v>
      </c>
      <c r="B408" s="51" t="s">
        <v>444</v>
      </c>
      <c r="C408" s="79"/>
      <c r="D408" s="2">
        <v>407</v>
      </c>
      <c r="E408" s="2" t="e">
        <f t="shared" si="6"/>
        <v>#N/A</v>
      </c>
    </row>
    <row r="409" spans="1:5" ht="30" customHeight="1" x14ac:dyDescent="0.25">
      <c r="A409">
        <f>IF(ISNUMBER(SEARCH('[2]Анкета Цеолит'!$Q$4,B409)),MAX($A$1,A408)+1,0)</f>
        <v>0</v>
      </c>
      <c r="B409" s="51" t="s">
        <v>445</v>
      </c>
      <c r="C409" s="79"/>
      <c r="D409" s="2">
        <v>408</v>
      </c>
      <c r="E409" s="2" t="e">
        <f t="shared" si="6"/>
        <v>#N/A</v>
      </c>
    </row>
    <row r="410" spans="1:5" ht="30" customHeight="1" x14ac:dyDescent="0.25">
      <c r="A410">
        <f>IF(ISNUMBER(SEARCH('[2]Анкета Цеолит'!$Q$4,B410)),MAX($A$1,A409)+1,0)</f>
        <v>0</v>
      </c>
      <c r="B410" s="51" t="s">
        <v>446</v>
      </c>
      <c r="C410" s="79"/>
      <c r="D410" s="2">
        <v>409</v>
      </c>
      <c r="E410" s="2" t="e">
        <f t="shared" si="6"/>
        <v>#N/A</v>
      </c>
    </row>
    <row r="411" spans="1:5" ht="30" customHeight="1" x14ac:dyDescent="0.25">
      <c r="A411">
        <f>IF(ISNUMBER(SEARCH('[2]Анкета Цеолит'!$Q$4,B411)),MAX($A$1,A410)+1,0)</f>
        <v>0</v>
      </c>
      <c r="B411" s="51" t="s">
        <v>447</v>
      </c>
      <c r="C411" s="79"/>
      <c r="D411" s="2">
        <v>410</v>
      </c>
      <c r="E411" s="2" t="e">
        <f t="shared" si="6"/>
        <v>#N/A</v>
      </c>
    </row>
    <row r="412" spans="1:5" ht="30" customHeight="1" x14ac:dyDescent="0.25">
      <c r="A412">
        <f>IF(ISNUMBER(SEARCH('[2]Анкета Цеолит'!$Q$4,B412)),MAX($A$1,A411)+1,0)</f>
        <v>0</v>
      </c>
      <c r="B412" s="51" t="s">
        <v>448</v>
      </c>
      <c r="C412" s="79"/>
      <c r="D412" s="2">
        <v>411</v>
      </c>
      <c r="E412" s="2" t="e">
        <f t="shared" si="6"/>
        <v>#N/A</v>
      </c>
    </row>
    <row r="413" spans="1:5" ht="30" customHeight="1" x14ac:dyDescent="0.25">
      <c r="A413">
        <f>IF(ISNUMBER(SEARCH('[2]Анкета Цеолит'!$Q$4,B413)),MAX($A$1,A412)+1,0)</f>
        <v>0</v>
      </c>
      <c r="B413" s="51" t="s">
        <v>449</v>
      </c>
      <c r="C413" s="79"/>
      <c r="D413" s="2">
        <v>412</v>
      </c>
      <c r="E413" s="2" t="e">
        <f t="shared" si="6"/>
        <v>#N/A</v>
      </c>
    </row>
    <row r="414" spans="1:5" ht="30" customHeight="1" x14ac:dyDescent="0.25">
      <c r="A414">
        <f>IF(ISNUMBER(SEARCH('[2]Анкета Цеолит'!$Q$4,B414)),MAX($A$1,A413)+1,0)</f>
        <v>0</v>
      </c>
      <c r="B414" s="51" t="s">
        <v>450</v>
      </c>
      <c r="C414" s="79"/>
      <c r="D414" s="2">
        <v>413</v>
      </c>
      <c r="E414" s="2" t="e">
        <f t="shared" si="6"/>
        <v>#N/A</v>
      </c>
    </row>
    <row r="415" spans="1:5" ht="30" customHeight="1" x14ac:dyDescent="0.25">
      <c r="A415">
        <f>IF(ISNUMBER(SEARCH('[2]Анкета Цеолит'!$Q$4,B415)),MAX($A$1,A414)+1,0)</f>
        <v>0</v>
      </c>
      <c r="B415" s="51" t="s">
        <v>451</v>
      </c>
      <c r="C415" s="79"/>
      <c r="D415" s="2">
        <v>414</v>
      </c>
      <c r="E415" s="2" t="e">
        <f t="shared" si="6"/>
        <v>#N/A</v>
      </c>
    </row>
    <row r="416" spans="1:5" ht="45" customHeight="1" x14ac:dyDescent="0.25">
      <c r="A416">
        <f>IF(ISNUMBER(SEARCH('[2]Анкета Цеолит'!$Q$4,B416)),MAX($A$1,A415)+1,0)</f>
        <v>0</v>
      </c>
      <c r="B416" s="51" t="s">
        <v>452</v>
      </c>
      <c r="C416" s="79"/>
      <c r="D416" s="2">
        <v>415</v>
      </c>
      <c r="E416" s="2" t="e">
        <f t="shared" si="6"/>
        <v>#N/A</v>
      </c>
    </row>
    <row r="417" spans="1:5" ht="30" customHeight="1" x14ac:dyDescent="0.25">
      <c r="A417">
        <f>IF(ISNUMBER(SEARCH('[2]Анкета Цеолит'!$Q$4,B417)),MAX($A$1,A416)+1,0)</f>
        <v>0</v>
      </c>
      <c r="B417" s="51" t="s">
        <v>453</v>
      </c>
      <c r="C417" s="79"/>
      <c r="D417" s="2">
        <v>416</v>
      </c>
      <c r="E417" s="2" t="e">
        <f t="shared" si="6"/>
        <v>#N/A</v>
      </c>
    </row>
    <row r="418" spans="1:5" ht="30" customHeight="1" x14ac:dyDescent="0.25">
      <c r="A418">
        <f>IF(ISNUMBER(SEARCH('[2]Анкета Цеолит'!$Q$4,B418)),MAX($A$1,A417)+1,0)</f>
        <v>0</v>
      </c>
      <c r="B418" s="51" t="s">
        <v>454</v>
      </c>
      <c r="C418" s="79"/>
      <c r="D418" s="2">
        <v>417</v>
      </c>
      <c r="E418" s="2" t="e">
        <f t="shared" si="6"/>
        <v>#N/A</v>
      </c>
    </row>
    <row r="419" spans="1:5" ht="30" customHeight="1" x14ac:dyDescent="0.25">
      <c r="A419">
        <f>IF(ISNUMBER(SEARCH('[2]Анкета Цеолит'!$Q$4,B419)),MAX($A$1,A418)+1,0)</f>
        <v>0</v>
      </c>
      <c r="B419" s="51" t="s">
        <v>455</v>
      </c>
      <c r="C419" s="79"/>
      <c r="D419" s="2">
        <v>418</v>
      </c>
      <c r="E419" s="2" t="e">
        <f t="shared" si="6"/>
        <v>#N/A</v>
      </c>
    </row>
    <row r="420" spans="1:5" ht="30" customHeight="1" x14ac:dyDescent="0.25">
      <c r="A420">
        <f>IF(ISNUMBER(SEARCH('[2]Анкета Цеолит'!$Q$4,B420)),MAX($A$1,A419)+1,0)</f>
        <v>0</v>
      </c>
      <c r="B420" s="51" t="s">
        <v>456</v>
      </c>
      <c r="C420" s="79"/>
      <c r="D420" s="2">
        <v>419</v>
      </c>
      <c r="E420" s="2" t="e">
        <f t="shared" si="6"/>
        <v>#N/A</v>
      </c>
    </row>
    <row r="421" spans="1:5" ht="30" customHeight="1" x14ac:dyDescent="0.25">
      <c r="A421">
        <f>IF(ISNUMBER(SEARCH('[2]Анкета Цеолит'!$Q$4,B421)),MAX($A$1,A420)+1,0)</f>
        <v>0</v>
      </c>
      <c r="B421" s="51" t="s">
        <v>457</v>
      </c>
      <c r="C421" s="79"/>
      <c r="D421" s="2">
        <v>420</v>
      </c>
      <c r="E421" s="2" t="e">
        <f t="shared" si="6"/>
        <v>#N/A</v>
      </c>
    </row>
    <row r="422" spans="1:5" ht="30" customHeight="1" x14ac:dyDescent="0.25">
      <c r="A422">
        <f>IF(ISNUMBER(SEARCH('[2]Анкета Цеолит'!$Q$4,B422)),MAX($A$1,A421)+1,0)</f>
        <v>0</v>
      </c>
      <c r="B422" s="51" t="s">
        <v>458</v>
      </c>
      <c r="C422" s="79"/>
      <c r="D422" s="2">
        <v>421</v>
      </c>
      <c r="E422" s="2" t="e">
        <f t="shared" si="6"/>
        <v>#N/A</v>
      </c>
    </row>
    <row r="423" spans="1:5" ht="30" customHeight="1" x14ac:dyDescent="0.25">
      <c r="A423">
        <f>IF(ISNUMBER(SEARCH('[2]Анкета Цеолит'!$Q$4,B423)),MAX($A$1,A422)+1,0)</f>
        <v>0</v>
      </c>
      <c r="B423" s="51" t="s">
        <v>459</v>
      </c>
      <c r="C423" s="79"/>
      <c r="D423" s="2">
        <v>422</v>
      </c>
      <c r="E423" s="2" t="e">
        <f t="shared" si="6"/>
        <v>#N/A</v>
      </c>
    </row>
    <row r="424" spans="1:5" ht="30" customHeight="1" x14ac:dyDescent="0.25">
      <c r="A424">
        <f>IF(ISNUMBER(SEARCH('[2]Анкета Цеолит'!$Q$4,B424)),MAX($A$1,A423)+1,0)</f>
        <v>0</v>
      </c>
      <c r="B424" s="51" t="s">
        <v>460</v>
      </c>
      <c r="C424" s="79"/>
      <c r="D424" s="2">
        <v>423</v>
      </c>
      <c r="E424" s="2" t="e">
        <f t="shared" si="6"/>
        <v>#N/A</v>
      </c>
    </row>
    <row r="425" spans="1:5" ht="30" customHeight="1" x14ac:dyDescent="0.25">
      <c r="A425">
        <f>IF(ISNUMBER(SEARCH('[2]Анкета Цеолит'!$Q$4,B425)),MAX($A$1,A424)+1,0)</f>
        <v>0</v>
      </c>
      <c r="B425" s="51" t="s">
        <v>461</v>
      </c>
      <c r="C425" s="79"/>
      <c r="D425" s="2">
        <v>424</v>
      </c>
      <c r="E425" s="2" t="e">
        <f t="shared" si="6"/>
        <v>#N/A</v>
      </c>
    </row>
    <row r="426" spans="1:5" ht="45" customHeight="1" x14ac:dyDescent="0.25">
      <c r="A426">
        <f>IF(ISNUMBER(SEARCH('[2]Анкета Цеолит'!$Q$4,B426)),MAX($A$1,A425)+1,0)</f>
        <v>0</v>
      </c>
      <c r="B426" s="51" t="s">
        <v>462</v>
      </c>
      <c r="C426" s="79"/>
      <c r="D426" s="2">
        <v>425</v>
      </c>
      <c r="E426" s="2" t="e">
        <f t="shared" si="6"/>
        <v>#N/A</v>
      </c>
    </row>
    <row r="427" spans="1:5" ht="30" customHeight="1" x14ac:dyDescent="0.25">
      <c r="A427">
        <f>IF(ISNUMBER(SEARCH('[2]Анкета Цеолит'!$Q$4,B427)),MAX($A$1,A426)+1,0)</f>
        <v>0</v>
      </c>
      <c r="B427" s="51" t="s">
        <v>463</v>
      </c>
      <c r="C427" s="79"/>
      <c r="D427" s="2">
        <v>426</v>
      </c>
      <c r="E427" s="2" t="e">
        <f t="shared" si="6"/>
        <v>#N/A</v>
      </c>
    </row>
    <row r="428" spans="1:5" ht="30" customHeight="1" x14ac:dyDescent="0.25">
      <c r="A428">
        <f>IF(ISNUMBER(SEARCH('[2]Анкета Цеолит'!$Q$4,B428)),MAX($A$1,A427)+1,0)</f>
        <v>0</v>
      </c>
      <c r="B428" s="51" t="s">
        <v>464</v>
      </c>
      <c r="C428" s="79"/>
      <c r="D428" s="2">
        <v>427</v>
      </c>
      <c r="E428" s="2" t="e">
        <f t="shared" si="6"/>
        <v>#N/A</v>
      </c>
    </row>
    <row r="429" spans="1:5" ht="30" customHeight="1" x14ac:dyDescent="0.25">
      <c r="A429">
        <f>IF(ISNUMBER(SEARCH('[2]Анкета Цеолит'!$Q$4,B429)),MAX($A$1,A428)+1,0)</f>
        <v>0</v>
      </c>
      <c r="B429" s="51" t="s">
        <v>465</v>
      </c>
      <c r="C429" s="79"/>
      <c r="D429" s="2">
        <v>428</v>
      </c>
      <c r="E429" s="2" t="e">
        <f t="shared" si="6"/>
        <v>#N/A</v>
      </c>
    </row>
    <row r="430" spans="1:5" ht="30" customHeight="1" x14ac:dyDescent="0.25">
      <c r="A430">
        <f>IF(ISNUMBER(SEARCH('[2]Анкета Цеолит'!$Q$4,B430)),MAX($A$1,A429)+1,0)</f>
        <v>0</v>
      </c>
      <c r="B430" s="51" t="s">
        <v>466</v>
      </c>
      <c r="C430" s="79"/>
      <c r="D430" s="2">
        <v>429</v>
      </c>
      <c r="E430" s="2" t="e">
        <f t="shared" si="6"/>
        <v>#N/A</v>
      </c>
    </row>
    <row r="431" spans="1:5" ht="30" customHeight="1" x14ac:dyDescent="0.25">
      <c r="A431">
        <f>IF(ISNUMBER(SEARCH('[2]Анкета Цеолит'!$Q$4,B431)),MAX($A$1,A430)+1,0)</f>
        <v>0</v>
      </c>
      <c r="B431" s="51" t="s">
        <v>467</v>
      </c>
      <c r="C431" s="79"/>
      <c r="D431" s="2">
        <v>430</v>
      </c>
      <c r="E431" s="2" t="e">
        <f t="shared" si="6"/>
        <v>#N/A</v>
      </c>
    </row>
    <row r="432" spans="1:5" ht="30" customHeight="1" x14ac:dyDescent="0.25">
      <c r="A432">
        <f>IF(ISNUMBER(SEARCH('[2]Анкета Цеолит'!$Q$4,B432)),MAX($A$1,A431)+1,0)</f>
        <v>0</v>
      </c>
      <c r="B432" s="51" t="s">
        <v>468</v>
      </c>
      <c r="C432" s="79"/>
      <c r="D432" s="2">
        <v>431</v>
      </c>
      <c r="E432" s="2" t="e">
        <f t="shared" si="6"/>
        <v>#N/A</v>
      </c>
    </row>
    <row r="433" spans="1:5" ht="30" customHeight="1" x14ac:dyDescent="0.25">
      <c r="A433">
        <f>IF(ISNUMBER(SEARCH('[2]Анкета Цеолит'!$Q$4,B433)),MAX($A$1,A432)+1,0)</f>
        <v>0</v>
      </c>
      <c r="B433" s="51" t="s">
        <v>469</v>
      </c>
      <c r="C433" s="79"/>
      <c r="D433" s="2">
        <v>432</v>
      </c>
      <c r="E433" s="2" t="e">
        <f t="shared" si="6"/>
        <v>#N/A</v>
      </c>
    </row>
    <row r="434" spans="1:5" ht="30" customHeight="1" x14ac:dyDescent="0.25">
      <c r="A434">
        <f>IF(ISNUMBER(SEARCH('[2]Анкета Цеолит'!$Q$4,B434)),MAX($A$1,A433)+1,0)</f>
        <v>0</v>
      </c>
      <c r="B434" s="51" t="s">
        <v>470</v>
      </c>
      <c r="C434" s="79"/>
      <c r="D434" s="2">
        <v>433</v>
      </c>
      <c r="E434" s="2" t="e">
        <f t="shared" si="6"/>
        <v>#N/A</v>
      </c>
    </row>
    <row r="435" spans="1:5" ht="30" customHeight="1" x14ac:dyDescent="0.25">
      <c r="A435">
        <f>IF(ISNUMBER(SEARCH('[2]Анкета Цеолит'!$Q$4,B435)),MAX($A$1,A434)+1,0)</f>
        <v>0</v>
      </c>
      <c r="B435" s="51" t="s">
        <v>471</v>
      </c>
      <c r="C435" s="79"/>
      <c r="D435" s="2">
        <v>434</v>
      </c>
      <c r="E435" s="2" t="e">
        <f t="shared" si="6"/>
        <v>#N/A</v>
      </c>
    </row>
    <row r="436" spans="1:5" ht="30" customHeight="1" x14ac:dyDescent="0.25">
      <c r="A436">
        <f>IF(ISNUMBER(SEARCH('[2]Анкета Цеолит'!$Q$4,B436)),MAX($A$1,A435)+1,0)</f>
        <v>0</v>
      </c>
      <c r="B436" s="51" t="s">
        <v>472</v>
      </c>
      <c r="C436" s="79"/>
      <c r="D436" s="2">
        <v>435</v>
      </c>
      <c r="E436" s="2" t="e">
        <f t="shared" si="6"/>
        <v>#N/A</v>
      </c>
    </row>
    <row r="437" spans="1:5" ht="30" customHeight="1" x14ac:dyDescent="0.25">
      <c r="A437">
        <f>IF(ISNUMBER(SEARCH('[2]Анкета Цеолит'!$Q$4,B437)),MAX($A$1,A436)+1,0)</f>
        <v>0</v>
      </c>
      <c r="B437" s="51" t="s">
        <v>473</v>
      </c>
      <c r="C437" s="79"/>
      <c r="D437" s="2">
        <v>436</v>
      </c>
      <c r="E437" s="2" t="e">
        <f t="shared" si="6"/>
        <v>#N/A</v>
      </c>
    </row>
    <row r="438" spans="1:5" ht="30" customHeight="1" x14ac:dyDescent="0.25">
      <c r="A438">
        <f>IF(ISNUMBER(SEARCH('[2]Анкета Цеолит'!$Q$4,B438)),MAX($A$1,A437)+1,0)</f>
        <v>0</v>
      </c>
      <c r="B438" s="51" t="s">
        <v>474</v>
      </c>
      <c r="C438" s="79"/>
      <c r="D438" s="2">
        <v>437</v>
      </c>
      <c r="E438" s="2" t="e">
        <f t="shared" si="6"/>
        <v>#N/A</v>
      </c>
    </row>
    <row r="439" spans="1:5" ht="30" customHeight="1" x14ac:dyDescent="0.25">
      <c r="A439">
        <f>IF(ISNUMBER(SEARCH('[2]Анкета Цеолит'!$Q$4,B439)),MAX($A$1,A438)+1,0)</f>
        <v>0</v>
      </c>
      <c r="B439" s="51" t="s">
        <v>475</v>
      </c>
      <c r="C439" s="79"/>
      <c r="D439" s="2">
        <v>438</v>
      </c>
      <c r="E439" s="2" t="e">
        <f t="shared" si="6"/>
        <v>#N/A</v>
      </c>
    </row>
    <row r="440" spans="1:5" ht="30" customHeight="1" x14ac:dyDescent="0.25">
      <c r="A440">
        <f>IF(ISNUMBER(SEARCH('[2]Анкета Цеолит'!$Q$4,B440)),MAX($A$1,A439)+1,0)</f>
        <v>0</v>
      </c>
      <c r="B440" s="51" t="s">
        <v>476</v>
      </c>
      <c r="C440" s="79"/>
      <c r="D440" s="2">
        <v>439</v>
      </c>
      <c r="E440" s="2" t="e">
        <f t="shared" si="6"/>
        <v>#N/A</v>
      </c>
    </row>
    <row r="441" spans="1:5" ht="30" customHeight="1" x14ac:dyDescent="0.25">
      <c r="A441">
        <f>IF(ISNUMBER(SEARCH('[2]Анкета Цеолит'!$Q$4,B441)),MAX($A$1,A440)+1,0)</f>
        <v>0</v>
      </c>
      <c r="B441" s="51" t="s">
        <v>477</v>
      </c>
      <c r="C441" s="79"/>
      <c r="D441" s="2">
        <v>440</v>
      </c>
      <c r="E441" s="2" t="e">
        <f t="shared" si="6"/>
        <v>#N/A</v>
      </c>
    </row>
    <row r="442" spans="1:5" ht="30" customHeight="1" x14ac:dyDescent="0.25">
      <c r="A442">
        <f>IF(ISNUMBER(SEARCH('[2]Анкета Цеолит'!$Q$4,B442)),MAX($A$1,A441)+1,0)</f>
        <v>0</v>
      </c>
      <c r="B442" s="51" t="s">
        <v>478</v>
      </c>
      <c r="C442" s="79"/>
      <c r="D442" s="2">
        <v>441</v>
      </c>
      <c r="E442" s="2" t="e">
        <f t="shared" si="6"/>
        <v>#N/A</v>
      </c>
    </row>
    <row r="443" spans="1:5" ht="30" customHeight="1" x14ac:dyDescent="0.25">
      <c r="A443">
        <f>IF(ISNUMBER(SEARCH('[2]Анкета Цеолит'!$Q$4,B443)),MAX($A$1,A442)+1,0)</f>
        <v>0</v>
      </c>
      <c r="B443" s="51" t="s">
        <v>479</v>
      </c>
      <c r="C443" s="79"/>
      <c r="D443" s="2">
        <v>442</v>
      </c>
      <c r="E443" s="2" t="e">
        <f t="shared" si="6"/>
        <v>#N/A</v>
      </c>
    </row>
    <row r="444" spans="1:5" ht="30" customHeight="1" x14ac:dyDescent="0.25">
      <c r="A444">
        <f>IF(ISNUMBER(SEARCH('[2]Анкета Цеолит'!$Q$4,B444)),MAX($A$1,A443)+1,0)</f>
        <v>0</v>
      </c>
      <c r="B444" s="51" t="s">
        <v>480</v>
      </c>
      <c r="C444" s="79"/>
      <c r="D444" s="2">
        <v>443</v>
      </c>
      <c r="E444" s="2" t="e">
        <f t="shared" si="6"/>
        <v>#N/A</v>
      </c>
    </row>
    <row r="445" spans="1:5" ht="30" customHeight="1" x14ac:dyDescent="0.25">
      <c r="A445">
        <f>IF(ISNUMBER(SEARCH('[2]Анкета Цеолит'!$Q$4,B445)),MAX($A$1,A444)+1,0)</f>
        <v>0</v>
      </c>
      <c r="B445" s="51" t="s">
        <v>481</v>
      </c>
      <c r="C445" s="79"/>
      <c r="D445" s="2">
        <v>444</v>
      </c>
      <c r="E445" s="2" t="e">
        <f t="shared" si="6"/>
        <v>#N/A</v>
      </c>
    </row>
    <row r="446" spans="1:5" ht="30" customHeight="1" x14ac:dyDescent="0.25">
      <c r="A446">
        <f>IF(ISNUMBER(SEARCH('[2]Анкета Цеолит'!$Q$4,B446)),MAX($A$1,A445)+1,0)</f>
        <v>0</v>
      </c>
      <c r="B446" s="51" t="s">
        <v>482</v>
      </c>
      <c r="C446" s="79"/>
      <c r="D446" s="2">
        <v>445</v>
      </c>
      <c r="E446" s="2" t="e">
        <f t="shared" si="6"/>
        <v>#N/A</v>
      </c>
    </row>
    <row r="447" spans="1:5" ht="30" customHeight="1" x14ac:dyDescent="0.25">
      <c r="A447">
        <f>IF(ISNUMBER(SEARCH('[2]Анкета Цеолит'!$Q$4,B447)),MAX($A$1,A446)+1,0)</f>
        <v>0</v>
      </c>
      <c r="B447" s="51" t="s">
        <v>483</v>
      </c>
      <c r="C447" s="79"/>
      <c r="D447" s="2">
        <v>446</v>
      </c>
      <c r="E447" s="2" t="e">
        <f t="shared" si="6"/>
        <v>#N/A</v>
      </c>
    </row>
    <row r="448" spans="1:5" ht="30" customHeight="1" x14ac:dyDescent="0.25">
      <c r="A448">
        <f>IF(ISNUMBER(SEARCH('[2]Анкета Цеолит'!$Q$4,B448)),MAX($A$1,A447)+1,0)</f>
        <v>0</v>
      </c>
      <c r="B448" s="51" t="s">
        <v>484</v>
      </c>
      <c r="C448" s="79"/>
      <c r="D448" s="2">
        <v>447</v>
      </c>
      <c r="E448" s="2" t="e">
        <f t="shared" si="6"/>
        <v>#N/A</v>
      </c>
    </row>
    <row r="449" spans="1:5" ht="30" customHeight="1" x14ac:dyDescent="0.25">
      <c r="A449">
        <f>IF(ISNUMBER(SEARCH('[2]Анкета Цеолит'!$Q$4,B449)),MAX($A$1,A448)+1,0)</f>
        <v>0</v>
      </c>
      <c r="B449" s="51" t="s">
        <v>485</v>
      </c>
      <c r="C449" s="79"/>
      <c r="D449" s="2">
        <v>448</v>
      </c>
      <c r="E449" s="2" t="e">
        <f t="shared" si="6"/>
        <v>#N/A</v>
      </c>
    </row>
    <row r="450" spans="1:5" ht="30" customHeight="1" x14ac:dyDescent="0.25">
      <c r="A450">
        <f>IF(ISNUMBER(SEARCH('[2]Анкета Цеолит'!$Q$4,B450)),MAX($A$1,A449)+1,0)</f>
        <v>0</v>
      </c>
      <c r="B450" s="51" t="s">
        <v>486</v>
      </c>
      <c r="C450" s="79"/>
      <c r="D450" s="2">
        <v>449</v>
      </c>
      <c r="E450" s="2" t="e">
        <f t="shared" si="6"/>
        <v>#N/A</v>
      </c>
    </row>
    <row r="451" spans="1:5" ht="30" customHeight="1" x14ac:dyDescent="0.25">
      <c r="A451">
        <f>IF(ISNUMBER(SEARCH('[2]Анкета Цеолит'!$Q$4,B451)),MAX($A$1,A450)+1,0)</f>
        <v>0</v>
      </c>
      <c r="B451" s="51" t="s">
        <v>487</v>
      </c>
      <c r="C451" s="79"/>
      <c r="D451" s="2">
        <v>450</v>
      </c>
      <c r="E451" s="2" t="e">
        <f t="shared" ref="E451:E514" si="7">VLOOKUP(D451,A:B,2,0)</f>
        <v>#N/A</v>
      </c>
    </row>
    <row r="452" spans="1:5" ht="30" customHeight="1" x14ac:dyDescent="0.25">
      <c r="A452">
        <f>IF(ISNUMBER(SEARCH('[2]Анкета Цеолит'!$Q$4,B452)),MAX($A$1,A451)+1,0)</f>
        <v>0</v>
      </c>
      <c r="B452" s="51" t="s">
        <v>488</v>
      </c>
      <c r="C452" s="79"/>
      <c r="D452" s="2">
        <v>451</v>
      </c>
      <c r="E452" s="2" t="e">
        <f t="shared" si="7"/>
        <v>#N/A</v>
      </c>
    </row>
    <row r="453" spans="1:5" ht="30" customHeight="1" x14ac:dyDescent="0.25">
      <c r="A453">
        <f>IF(ISNUMBER(SEARCH('[2]Анкета Цеолит'!$Q$4,B453)),MAX($A$1,A452)+1,0)</f>
        <v>0</v>
      </c>
      <c r="B453" s="51" t="s">
        <v>489</v>
      </c>
      <c r="C453" s="79"/>
      <c r="D453" s="2">
        <v>452</v>
      </c>
      <c r="E453" s="2" t="e">
        <f t="shared" si="7"/>
        <v>#N/A</v>
      </c>
    </row>
    <row r="454" spans="1:5" ht="30" customHeight="1" x14ac:dyDescent="0.25">
      <c r="A454">
        <f>IF(ISNUMBER(SEARCH('[2]Анкета Цеолит'!$Q$4,B454)),MAX($A$1,A453)+1,0)</f>
        <v>0</v>
      </c>
      <c r="B454" s="51" t="s">
        <v>490</v>
      </c>
      <c r="C454" s="79"/>
      <c r="D454" s="2">
        <v>453</v>
      </c>
      <c r="E454" s="2" t="e">
        <f t="shared" si="7"/>
        <v>#N/A</v>
      </c>
    </row>
    <row r="455" spans="1:5" ht="30" customHeight="1" x14ac:dyDescent="0.25">
      <c r="A455">
        <f>IF(ISNUMBER(SEARCH('[2]Анкета Цеолит'!$Q$4,B455)),MAX($A$1,A454)+1,0)</f>
        <v>0</v>
      </c>
      <c r="B455" s="51" t="s">
        <v>491</v>
      </c>
      <c r="C455" s="79"/>
      <c r="D455" s="2">
        <v>454</v>
      </c>
      <c r="E455" s="2" t="e">
        <f t="shared" si="7"/>
        <v>#N/A</v>
      </c>
    </row>
    <row r="456" spans="1:5" ht="45" customHeight="1" x14ac:dyDescent="0.25">
      <c r="A456">
        <f>IF(ISNUMBER(SEARCH('[2]Анкета Цеолит'!$Q$4,B456)),MAX($A$1,A455)+1,0)</f>
        <v>0</v>
      </c>
      <c r="B456" s="51" t="s">
        <v>492</v>
      </c>
      <c r="C456" s="79"/>
      <c r="D456" s="2">
        <v>455</v>
      </c>
      <c r="E456" s="2" t="e">
        <f t="shared" si="7"/>
        <v>#N/A</v>
      </c>
    </row>
    <row r="457" spans="1:5" ht="30" customHeight="1" x14ac:dyDescent="0.25">
      <c r="A457">
        <f>IF(ISNUMBER(SEARCH('[2]Анкета Цеолит'!$Q$4,B457)),MAX($A$1,A456)+1,0)</f>
        <v>0</v>
      </c>
      <c r="B457" s="51" t="s">
        <v>493</v>
      </c>
      <c r="C457" s="79"/>
      <c r="D457" s="2">
        <v>456</v>
      </c>
      <c r="E457" s="2" t="e">
        <f t="shared" si="7"/>
        <v>#N/A</v>
      </c>
    </row>
    <row r="458" spans="1:5" ht="30" customHeight="1" x14ac:dyDescent="0.25">
      <c r="A458">
        <f>IF(ISNUMBER(SEARCH('[2]Анкета Цеолит'!$Q$4,B458)),MAX($A$1,A457)+1,0)</f>
        <v>0</v>
      </c>
      <c r="B458" s="51" t="s">
        <v>494</v>
      </c>
      <c r="C458" s="79"/>
      <c r="D458" s="2">
        <v>457</v>
      </c>
      <c r="E458" s="2" t="e">
        <f t="shared" si="7"/>
        <v>#N/A</v>
      </c>
    </row>
    <row r="459" spans="1:5" ht="30" customHeight="1" x14ac:dyDescent="0.25">
      <c r="A459">
        <f>IF(ISNUMBER(SEARCH('[2]Анкета Цеолит'!$Q$4,B459)),MAX($A$1,A458)+1,0)</f>
        <v>0</v>
      </c>
      <c r="B459" s="51" t="s">
        <v>495</v>
      </c>
      <c r="C459" s="79"/>
      <c r="D459" s="2">
        <v>458</v>
      </c>
      <c r="E459" s="2" t="e">
        <f t="shared" si="7"/>
        <v>#N/A</v>
      </c>
    </row>
    <row r="460" spans="1:5" ht="30" customHeight="1" x14ac:dyDescent="0.25">
      <c r="A460">
        <f>IF(ISNUMBER(SEARCH('[2]Анкета Цеолит'!$Q$4,B460)),MAX($A$1,A459)+1,0)</f>
        <v>0</v>
      </c>
      <c r="B460" s="51" t="s">
        <v>496</v>
      </c>
      <c r="C460" s="79"/>
      <c r="D460" s="2">
        <v>459</v>
      </c>
      <c r="E460" s="2" t="e">
        <f t="shared" si="7"/>
        <v>#N/A</v>
      </c>
    </row>
    <row r="461" spans="1:5" ht="30" customHeight="1" x14ac:dyDescent="0.25">
      <c r="A461">
        <f>IF(ISNUMBER(SEARCH('[2]Анкета Цеолит'!$Q$4,B461)),MAX($A$1,A460)+1,0)</f>
        <v>0</v>
      </c>
      <c r="B461" s="51" t="s">
        <v>497</v>
      </c>
      <c r="C461" s="79"/>
      <c r="D461" s="2">
        <v>460</v>
      </c>
      <c r="E461" s="2" t="e">
        <f t="shared" si="7"/>
        <v>#N/A</v>
      </c>
    </row>
    <row r="462" spans="1:5" ht="30" customHeight="1" x14ac:dyDescent="0.25">
      <c r="A462">
        <f>IF(ISNUMBER(SEARCH('[2]Анкета Цеолит'!$Q$4,B462)),MAX($A$1,A461)+1,0)</f>
        <v>0</v>
      </c>
      <c r="B462" s="51" t="s">
        <v>498</v>
      </c>
      <c r="C462" s="79"/>
      <c r="D462" s="2">
        <v>461</v>
      </c>
      <c r="E462" s="2" t="e">
        <f t="shared" si="7"/>
        <v>#N/A</v>
      </c>
    </row>
    <row r="463" spans="1:5" ht="30" customHeight="1" x14ac:dyDescent="0.25">
      <c r="A463">
        <f>IF(ISNUMBER(SEARCH('[2]Анкета Цеолит'!$Q$4,B463)),MAX($A$1,A462)+1,0)</f>
        <v>0</v>
      </c>
      <c r="B463" s="51" t="s">
        <v>499</v>
      </c>
      <c r="C463" s="79"/>
      <c r="D463" s="2">
        <v>462</v>
      </c>
      <c r="E463" s="2" t="e">
        <f t="shared" si="7"/>
        <v>#N/A</v>
      </c>
    </row>
    <row r="464" spans="1:5" ht="30" customHeight="1" x14ac:dyDescent="0.25">
      <c r="A464">
        <f>IF(ISNUMBER(SEARCH('[2]Анкета Цеолит'!$Q$4,B464)),MAX($A$1,A463)+1,0)</f>
        <v>0</v>
      </c>
      <c r="B464" s="51" t="s">
        <v>500</v>
      </c>
      <c r="C464" s="79"/>
      <c r="D464" s="2">
        <v>463</v>
      </c>
      <c r="E464" s="2" t="e">
        <f t="shared" si="7"/>
        <v>#N/A</v>
      </c>
    </row>
    <row r="465" spans="1:5" ht="30" customHeight="1" x14ac:dyDescent="0.25">
      <c r="A465">
        <f>IF(ISNUMBER(SEARCH('[2]Анкета Цеолит'!$Q$4,B465)),MAX($A$1,A464)+1,0)</f>
        <v>0</v>
      </c>
      <c r="B465" s="51" t="s">
        <v>501</v>
      </c>
      <c r="C465" s="79"/>
      <c r="D465" s="2">
        <v>464</v>
      </c>
      <c r="E465" s="2" t="e">
        <f t="shared" si="7"/>
        <v>#N/A</v>
      </c>
    </row>
    <row r="466" spans="1:5" ht="30" customHeight="1" x14ac:dyDescent="0.25">
      <c r="A466">
        <f>IF(ISNUMBER(SEARCH('[2]Анкета Цеолит'!$Q$4,B466)),MAX($A$1,A465)+1,0)</f>
        <v>0</v>
      </c>
      <c r="B466" s="51" t="s">
        <v>502</v>
      </c>
      <c r="C466" s="79"/>
      <c r="D466" s="2">
        <v>465</v>
      </c>
      <c r="E466" s="2" t="e">
        <f t="shared" si="7"/>
        <v>#N/A</v>
      </c>
    </row>
    <row r="467" spans="1:5" ht="30" customHeight="1" x14ac:dyDescent="0.25">
      <c r="A467">
        <f>IF(ISNUMBER(SEARCH('[2]Анкета Цеолит'!$Q$4,B467)),MAX($A$1,A466)+1,0)</f>
        <v>0</v>
      </c>
      <c r="B467" s="51" t="s">
        <v>503</v>
      </c>
      <c r="C467" s="79"/>
      <c r="D467" s="2">
        <v>466</v>
      </c>
      <c r="E467" s="2" t="e">
        <f t="shared" si="7"/>
        <v>#N/A</v>
      </c>
    </row>
    <row r="468" spans="1:5" ht="30" customHeight="1" x14ac:dyDescent="0.25">
      <c r="A468">
        <f>IF(ISNUMBER(SEARCH('[2]Анкета Цеолит'!$Q$4,B468)),MAX($A$1,A467)+1,0)</f>
        <v>0</v>
      </c>
      <c r="B468" s="51" t="s">
        <v>504</v>
      </c>
      <c r="C468" s="79"/>
      <c r="D468" s="2">
        <v>467</v>
      </c>
      <c r="E468" s="2" t="e">
        <f t="shared" si="7"/>
        <v>#N/A</v>
      </c>
    </row>
    <row r="469" spans="1:5" ht="45" customHeight="1" x14ac:dyDescent="0.25">
      <c r="A469">
        <f>IF(ISNUMBER(SEARCH('[2]Анкета Цеолит'!$Q$4,B469)),MAX($A$1,A468)+1,0)</f>
        <v>0</v>
      </c>
      <c r="B469" s="51" t="s">
        <v>505</v>
      </c>
      <c r="C469" s="79"/>
      <c r="D469" s="2">
        <v>468</v>
      </c>
      <c r="E469" s="2" t="e">
        <f t="shared" si="7"/>
        <v>#N/A</v>
      </c>
    </row>
    <row r="470" spans="1:5" ht="30" customHeight="1" x14ac:dyDescent="0.25">
      <c r="A470">
        <f>IF(ISNUMBER(SEARCH('[2]Анкета Цеолит'!$Q$4,B470)),MAX($A$1,A469)+1,0)</f>
        <v>0</v>
      </c>
      <c r="B470" s="51" t="s">
        <v>506</v>
      </c>
      <c r="C470" s="79"/>
      <c r="D470" s="2">
        <v>469</v>
      </c>
      <c r="E470" s="2" t="e">
        <f t="shared" si="7"/>
        <v>#N/A</v>
      </c>
    </row>
    <row r="471" spans="1:5" ht="30" customHeight="1" x14ac:dyDescent="0.25">
      <c r="A471">
        <f>IF(ISNUMBER(SEARCH('[2]Анкета Цеолит'!$Q$4,B471)),MAX($A$1,A470)+1,0)</f>
        <v>0</v>
      </c>
      <c r="B471" s="51" t="s">
        <v>507</v>
      </c>
      <c r="C471" s="79"/>
      <c r="D471" s="2">
        <v>470</v>
      </c>
      <c r="E471" s="2" t="e">
        <f t="shared" si="7"/>
        <v>#N/A</v>
      </c>
    </row>
    <row r="472" spans="1:5" ht="30" customHeight="1" x14ac:dyDescent="0.25">
      <c r="A472">
        <f>IF(ISNUMBER(SEARCH('[2]Анкета Цеолит'!$Q$4,B472)),MAX($A$1,A471)+1,0)</f>
        <v>0</v>
      </c>
      <c r="B472" s="51" t="s">
        <v>508</v>
      </c>
      <c r="C472" s="79"/>
      <c r="D472" s="2">
        <v>471</v>
      </c>
      <c r="E472" s="2" t="e">
        <f t="shared" si="7"/>
        <v>#N/A</v>
      </c>
    </row>
    <row r="473" spans="1:5" ht="30" customHeight="1" x14ac:dyDescent="0.25">
      <c r="A473">
        <f>IF(ISNUMBER(SEARCH('[2]Анкета Цеолит'!$Q$4,B473)),MAX($A$1,A472)+1,0)</f>
        <v>0</v>
      </c>
      <c r="B473" s="51" t="s">
        <v>509</v>
      </c>
      <c r="C473" s="79"/>
      <c r="D473" s="2">
        <v>472</v>
      </c>
      <c r="E473" s="2" t="e">
        <f t="shared" si="7"/>
        <v>#N/A</v>
      </c>
    </row>
    <row r="474" spans="1:5" ht="30" customHeight="1" x14ac:dyDescent="0.25">
      <c r="A474">
        <f>IF(ISNUMBER(SEARCH('[2]Анкета Цеолит'!$Q$4,B474)),MAX($A$1,A473)+1,0)</f>
        <v>0</v>
      </c>
      <c r="B474" s="51" t="s">
        <v>510</v>
      </c>
      <c r="C474" s="79"/>
      <c r="D474" s="2">
        <v>473</v>
      </c>
      <c r="E474" s="2" t="e">
        <f t="shared" si="7"/>
        <v>#N/A</v>
      </c>
    </row>
    <row r="475" spans="1:5" ht="45" customHeight="1" x14ac:dyDescent="0.25">
      <c r="A475">
        <f>IF(ISNUMBER(SEARCH('[2]Анкета Цеолит'!$Q$4,B475)),MAX($A$1,A474)+1,0)</f>
        <v>0</v>
      </c>
      <c r="B475" s="51" t="s">
        <v>511</v>
      </c>
      <c r="C475" s="79"/>
      <c r="D475" s="2">
        <v>474</v>
      </c>
      <c r="E475" s="2" t="e">
        <f t="shared" si="7"/>
        <v>#N/A</v>
      </c>
    </row>
    <row r="476" spans="1:5" ht="45" customHeight="1" x14ac:dyDescent="0.25">
      <c r="A476">
        <f>IF(ISNUMBER(SEARCH('[2]Анкета Цеолит'!$Q$4,B476)),MAX($A$1,A475)+1,0)</f>
        <v>0</v>
      </c>
      <c r="B476" s="51" t="s">
        <v>512</v>
      </c>
      <c r="C476" s="79"/>
      <c r="D476" s="2">
        <v>475</v>
      </c>
      <c r="E476" s="2" t="e">
        <f t="shared" si="7"/>
        <v>#N/A</v>
      </c>
    </row>
    <row r="477" spans="1:5" ht="30" customHeight="1" x14ac:dyDescent="0.25">
      <c r="A477">
        <f>IF(ISNUMBER(SEARCH('[2]Анкета Цеолит'!$Q$4,B477)),MAX($A$1,A476)+1,0)</f>
        <v>0</v>
      </c>
      <c r="B477" s="51" t="s">
        <v>513</v>
      </c>
      <c r="C477" s="79"/>
      <c r="D477" s="2">
        <v>476</v>
      </c>
      <c r="E477" s="2" t="e">
        <f t="shared" si="7"/>
        <v>#N/A</v>
      </c>
    </row>
    <row r="478" spans="1:5" ht="30" customHeight="1" x14ac:dyDescent="0.25">
      <c r="A478">
        <f>IF(ISNUMBER(SEARCH('[2]Анкета Цеолит'!$Q$4,B478)),MAX($A$1,A477)+1,0)</f>
        <v>0</v>
      </c>
      <c r="B478" s="51" t="s">
        <v>514</v>
      </c>
      <c r="C478" s="79"/>
      <c r="D478" s="2">
        <v>477</v>
      </c>
      <c r="E478" s="2" t="e">
        <f t="shared" si="7"/>
        <v>#N/A</v>
      </c>
    </row>
    <row r="479" spans="1:5" ht="30" customHeight="1" x14ac:dyDescent="0.25">
      <c r="A479">
        <f>IF(ISNUMBER(SEARCH('[2]Анкета Цеолит'!$Q$4,B479)),MAX($A$1,A478)+1,0)</f>
        <v>0</v>
      </c>
      <c r="B479" s="51" t="s">
        <v>515</v>
      </c>
      <c r="C479" s="79"/>
      <c r="D479" s="2">
        <v>478</v>
      </c>
      <c r="E479" s="2" t="e">
        <f t="shared" si="7"/>
        <v>#N/A</v>
      </c>
    </row>
    <row r="480" spans="1:5" ht="30" customHeight="1" x14ac:dyDescent="0.25">
      <c r="A480">
        <f>IF(ISNUMBER(SEARCH('[2]Анкета Цеолит'!$Q$4,B480)),MAX($A$1,A479)+1,0)</f>
        <v>0</v>
      </c>
      <c r="B480" s="51" t="s">
        <v>516</v>
      </c>
      <c r="C480" s="79"/>
      <c r="D480" s="2">
        <v>479</v>
      </c>
      <c r="E480" s="2" t="e">
        <f t="shared" si="7"/>
        <v>#N/A</v>
      </c>
    </row>
    <row r="481" spans="1:5" ht="30" customHeight="1" x14ac:dyDescent="0.25">
      <c r="A481">
        <f>IF(ISNUMBER(SEARCH('[2]Анкета Цеолит'!$Q$4,B481)),MAX($A$1,A480)+1,0)</f>
        <v>0</v>
      </c>
      <c r="B481" s="51" t="s">
        <v>517</v>
      </c>
      <c r="C481" s="79"/>
      <c r="D481" s="2">
        <v>480</v>
      </c>
      <c r="E481" s="2" t="e">
        <f t="shared" si="7"/>
        <v>#N/A</v>
      </c>
    </row>
    <row r="482" spans="1:5" ht="30" customHeight="1" x14ac:dyDescent="0.25">
      <c r="A482">
        <f>IF(ISNUMBER(SEARCH('[2]Анкета Цеолит'!$Q$4,B482)),MAX($A$1,A481)+1,0)</f>
        <v>0</v>
      </c>
      <c r="B482" s="51" t="s">
        <v>518</v>
      </c>
      <c r="C482" s="79"/>
      <c r="D482" s="2">
        <v>481</v>
      </c>
      <c r="E482" s="2" t="e">
        <f t="shared" si="7"/>
        <v>#N/A</v>
      </c>
    </row>
    <row r="483" spans="1:5" ht="30" customHeight="1" x14ac:dyDescent="0.25">
      <c r="A483">
        <f>IF(ISNUMBER(SEARCH('[2]Анкета Цеолит'!$Q$4,B483)),MAX($A$1,A482)+1,0)</f>
        <v>0</v>
      </c>
      <c r="B483" s="51" t="s">
        <v>519</v>
      </c>
      <c r="C483" s="79"/>
      <c r="D483" s="2">
        <v>482</v>
      </c>
      <c r="E483" s="2" t="e">
        <f t="shared" si="7"/>
        <v>#N/A</v>
      </c>
    </row>
    <row r="484" spans="1:5" ht="30" customHeight="1" x14ac:dyDescent="0.25">
      <c r="A484">
        <f>IF(ISNUMBER(SEARCH('[2]Анкета Цеолит'!$Q$4,B484)),MAX($A$1,A483)+1,0)</f>
        <v>0</v>
      </c>
      <c r="B484" s="51" t="s">
        <v>520</v>
      </c>
      <c r="C484" s="79"/>
      <c r="D484" s="2">
        <v>483</v>
      </c>
      <c r="E484" s="2" t="e">
        <f t="shared" si="7"/>
        <v>#N/A</v>
      </c>
    </row>
    <row r="485" spans="1:5" ht="30" customHeight="1" x14ac:dyDescent="0.25">
      <c r="A485">
        <f>IF(ISNUMBER(SEARCH('[2]Анкета Цеолит'!$Q$4,B485)),MAX($A$1,A484)+1,0)</f>
        <v>0</v>
      </c>
      <c r="B485" s="51" t="s">
        <v>521</v>
      </c>
      <c r="C485" s="79"/>
      <c r="D485" s="2">
        <v>484</v>
      </c>
      <c r="E485" s="2" t="e">
        <f t="shared" si="7"/>
        <v>#N/A</v>
      </c>
    </row>
    <row r="486" spans="1:5" ht="30" customHeight="1" x14ac:dyDescent="0.25">
      <c r="A486">
        <f>IF(ISNUMBER(SEARCH('[2]Анкета Цеолит'!$Q$4,B486)),MAX($A$1,A485)+1,0)</f>
        <v>0</v>
      </c>
      <c r="B486" s="51" t="s">
        <v>522</v>
      </c>
      <c r="C486" s="79"/>
      <c r="D486" s="2">
        <v>485</v>
      </c>
      <c r="E486" s="2" t="e">
        <f t="shared" si="7"/>
        <v>#N/A</v>
      </c>
    </row>
    <row r="487" spans="1:5" ht="30" customHeight="1" x14ac:dyDescent="0.25">
      <c r="A487">
        <f>IF(ISNUMBER(SEARCH('[2]Анкета Цеолит'!$Q$4,B487)),MAX($A$1,A486)+1,0)</f>
        <v>0</v>
      </c>
      <c r="B487" s="51" t="s">
        <v>523</v>
      </c>
      <c r="C487" s="79"/>
      <c r="D487" s="2">
        <v>486</v>
      </c>
      <c r="E487" s="2" t="e">
        <f t="shared" si="7"/>
        <v>#N/A</v>
      </c>
    </row>
    <row r="488" spans="1:5" ht="30" customHeight="1" x14ac:dyDescent="0.25">
      <c r="A488">
        <f>IF(ISNUMBER(SEARCH('[2]Анкета Цеолит'!$Q$4,B488)),MAX($A$1,A487)+1,0)</f>
        <v>0</v>
      </c>
      <c r="B488" s="51" t="s">
        <v>524</v>
      </c>
      <c r="C488" s="79"/>
      <c r="D488" s="2">
        <v>487</v>
      </c>
      <c r="E488" s="2" t="e">
        <f t="shared" si="7"/>
        <v>#N/A</v>
      </c>
    </row>
    <row r="489" spans="1:5" ht="30" customHeight="1" x14ac:dyDescent="0.25">
      <c r="A489">
        <f>IF(ISNUMBER(SEARCH('[2]Анкета Цеолит'!$Q$4,B489)),MAX($A$1,A488)+1,0)</f>
        <v>0</v>
      </c>
      <c r="B489" s="51" t="s">
        <v>525</v>
      </c>
      <c r="C489" s="79"/>
      <c r="D489" s="2">
        <v>488</v>
      </c>
      <c r="E489" s="2" t="e">
        <f t="shared" si="7"/>
        <v>#N/A</v>
      </c>
    </row>
    <row r="490" spans="1:5" ht="30" customHeight="1" x14ac:dyDescent="0.25">
      <c r="A490">
        <f>IF(ISNUMBER(SEARCH('[2]Анкета Цеолит'!$Q$4,B490)),MAX($A$1,A489)+1,0)</f>
        <v>0</v>
      </c>
      <c r="B490" s="51" t="s">
        <v>526</v>
      </c>
      <c r="C490" s="79"/>
      <c r="D490" s="2">
        <v>489</v>
      </c>
      <c r="E490" s="2" t="e">
        <f t="shared" si="7"/>
        <v>#N/A</v>
      </c>
    </row>
    <row r="491" spans="1:5" ht="30" customHeight="1" x14ac:dyDescent="0.25">
      <c r="A491">
        <f>IF(ISNUMBER(SEARCH('[2]Анкета Цеолит'!$Q$4,B491)),MAX($A$1,A490)+1,0)</f>
        <v>0</v>
      </c>
      <c r="B491" s="51" t="s">
        <v>527</v>
      </c>
      <c r="C491" s="79"/>
      <c r="D491" s="2">
        <v>490</v>
      </c>
      <c r="E491" s="2" t="e">
        <f t="shared" si="7"/>
        <v>#N/A</v>
      </c>
    </row>
    <row r="492" spans="1:5" ht="30" customHeight="1" x14ac:dyDescent="0.25">
      <c r="A492">
        <f>IF(ISNUMBER(SEARCH('[2]Анкета Цеолит'!$Q$4,B492)),MAX($A$1,A491)+1,0)</f>
        <v>0</v>
      </c>
      <c r="B492" s="51" t="s">
        <v>528</v>
      </c>
      <c r="C492" s="79"/>
      <c r="D492" s="2">
        <v>491</v>
      </c>
      <c r="E492" s="2" t="e">
        <f t="shared" si="7"/>
        <v>#N/A</v>
      </c>
    </row>
    <row r="493" spans="1:5" ht="30" customHeight="1" x14ac:dyDescent="0.25">
      <c r="A493">
        <f>IF(ISNUMBER(SEARCH('[2]Анкета Цеолит'!$Q$4,B493)),MAX($A$1,A492)+1,0)</f>
        <v>0</v>
      </c>
      <c r="B493" s="51" t="s">
        <v>529</v>
      </c>
      <c r="C493" s="79"/>
      <c r="D493" s="2">
        <v>492</v>
      </c>
      <c r="E493" s="2" t="e">
        <f t="shared" si="7"/>
        <v>#N/A</v>
      </c>
    </row>
    <row r="494" spans="1:5" ht="30" customHeight="1" x14ac:dyDescent="0.25">
      <c r="A494">
        <f>IF(ISNUMBER(SEARCH('[2]Анкета Цеолит'!$Q$4,B494)),MAX($A$1,A493)+1,0)</f>
        <v>0</v>
      </c>
      <c r="B494" s="51" t="s">
        <v>530</v>
      </c>
      <c r="C494" s="79"/>
      <c r="D494" s="2">
        <v>493</v>
      </c>
      <c r="E494" s="2" t="e">
        <f t="shared" si="7"/>
        <v>#N/A</v>
      </c>
    </row>
    <row r="495" spans="1:5" ht="30" customHeight="1" x14ac:dyDescent="0.25">
      <c r="A495">
        <f>IF(ISNUMBER(SEARCH('[2]Анкета Цеолит'!$Q$4,B495)),MAX($A$1,A494)+1,0)</f>
        <v>0</v>
      </c>
      <c r="B495" s="51" t="s">
        <v>531</v>
      </c>
      <c r="C495" s="79"/>
      <c r="D495" s="2">
        <v>494</v>
      </c>
      <c r="E495" s="2" t="e">
        <f t="shared" si="7"/>
        <v>#N/A</v>
      </c>
    </row>
    <row r="496" spans="1:5" ht="30" customHeight="1" x14ac:dyDescent="0.25">
      <c r="A496">
        <f>IF(ISNUMBER(SEARCH('[2]Анкета Цеолит'!$Q$4,B496)),MAX($A$1,A495)+1,0)</f>
        <v>0</v>
      </c>
      <c r="B496" s="51" t="s">
        <v>532</v>
      </c>
      <c r="C496" s="79"/>
      <c r="D496" s="2">
        <v>495</v>
      </c>
      <c r="E496" s="2" t="e">
        <f t="shared" si="7"/>
        <v>#N/A</v>
      </c>
    </row>
    <row r="497" spans="1:5" ht="45" customHeight="1" x14ac:dyDescent="0.25">
      <c r="A497">
        <f>IF(ISNUMBER(SEARCH('[2]Анкета Цеолит'!$Q$4,B497)),MAX($A$1,A496)+1,0)</f>
        <v>0</v>
      </c>
      <c r="B497" s="51" t="s">
        <v>533</v>
      </c>
      <c r="C497" s="79"/>
      <c r="D497" s="2">
        <v>496</v>
      </c>
      <c r="E497" s="2" t="e">
        <f t="shared" si="7"/>
        <v>#N/A</v>
      </c>
    </row>
    <row r="498" spans="1:5" ht="30" customHeight="1" x14ac:dyDescent="0.25">
      <c r="A498">
        <f>IF(ISNUMBER(SEARCH('[2]Анкета Цеолит'!$Q$4,B498)),MAX($A$1,A497)+1,0)</f>
        <v>0</v>
      </c>
      <c r="B498" s="51" t="s">
        <v>534</v>
      </c>
      <c r="C498" s="79"/>
      <c r="D498" s="2">
        <v>497</v>
      </c>
      <c r="E498" s="2" t="e">
        <f t="shared" si="7"/>
        <v>#N/A</v>
      </c>
    </row>
    <row r="499" spans="1:5" ht="30" customHeight="1" x14ac:dyDescent="0.25">
      <c r="A499">
        <f>IF(ISNUMBER(SEARCH('[2]Анкета Цеолит'!$Q$4,B499)),MAX($A$1,A498)+1,0)</f>
        <v>0</v>
      </c>
      <c r="B499" s="51" t="s">
        <v>535</v>
      </c>
      <c r="C499" s="79"/>
      <c r="D499" s="2">
        <v>498</v>
      </c>
      <c r="E499" s="2" t="e">
        <f t="shared" si="7"/>
        <v>#N/A</v>
      </c>
    </row>
    <row r="500" spans="1:5" ht="30" customHeight="1" x14ac:dyDescent="0.25">
      <c r="A500">
        <f>IF(ISNUMBER(SEARCH('[2]Анкета Цеолит'!$Q$4,B500)),MAX($A$1,A499)+1,0)</f>
        <v>0</v>
      </c>
      <c r="B500" s="51" t="s">
        <v>536</v>
      </c>
      <c r="C500" s="79"/>
      <c r="D500" s="2">
        <v>499</v>
      </c>
      <c r="E500" s="2" t="e">
        <f t="shared" si="7"/>
        <v>#N/A</v>
      </c>
    </row>
    <row r="501" spans="1:5" ht="30" customHeight="1" x14ac:dyDescent="0.25">
      <c r="A501">
        <f>IF(ISNUMBER(SEARCH('[2]Анкета Цеолит'!$Q$4,B501)),MAX($A$1,A500)+1,0)</f>
        <v>0</v>
      </c>
      <c r="B501" s="51" t="s">
        <v>537</v>
      </c>
      <c r="C501" s="79"/>
      <c r="D501" s="2">
        <v>500</v>
      </c>
      <c r="E501" s="2" t="e">
        <f t="shared" si="7"/>
        <v>#N/A</v>
      </c>
    </row>
    <row r="502" spans="1:5" ht="30" customHeight="1" x14ac:dyDescent="0.25">
      <c r="A502">
        <f>IF(ISNUMBER(SEARCH('[2]Анкета Цеолит'!$Q$4,B502)),MAX($A$1,A501)+1,0)</f>
        <v>0</v>
      </c>
      <c r="B502" s="51" t="s">
        <v>538</v>
      </c>
      <c r="C502" s="79"/>
      <c r="D502" s="2">
        <v>501</v>
      </c>
      <c r="E502" s="2" t="e">
        <f t="shared" si="7"/>
        <v>#N/A</v>
      </c>
    </row>
    <row r="503" spans="1:5" ht="30" customHeight="1" x14ac:dyDescent="0.25">
      <c r="A503">
        <f>IF(ISNUMBER(SEARCH('[2]Анкета Цеолит'!$Q$4,B503)),MAX($A$1,A502)+1,0)</f>
        <v>0</v>
      </c>
      <c r="B503" s="51" t="s">
        <v>539</v>
      </c>
      <c r="C503" s="79"/>
      <c r="D503" s="2">
        <v>502</v>
      </c>
      <c r="E503" s="2" t="e">
        <f t="shared" si="7"/>
        <v>#N/A</v>
      </c>
    </row>
    <row r="504" spans="1:5" ht="45" customHeight="1" x14ac:dyDescent="0.25">
      <c r="A504">
        <f>IF(ISNUMBER(SEARCH('[2]Анкета Цеолит'!$Q$4,B504)),MAX($A$1,A503)+1,0)</f>
        <v>0</v>
      </c>
      <c r="B504" s="51" t="s">
        <v>540</v>
      </c>
      <c r="C504" s="79"/>
      <c r="D504" s="2">
        <v>503</v>
      </c>
      <c r="E504" s="2" t="e">
        <f t="shared" si="7"/>
        <v>#N/A</v>
      </c>
    </row>
    <row r="505" spans="1:5" ht="30" customHeight="1" x14ac:dyDescent="0.25">
      <c r="A505">
        <f>IF(ISNUMBER(SEARCH('[2]Анкета Цеолит'!$Q$4,B505)),MAX($A$1,A504)+1,0)</f>
        <v>0</v>
      </c>
      <c r="B505" s="51" t="s">
        <v>541</v>
      </c>
      <c r="C505" s="79"/>
      <c r="D505" s="2">
        <v>504</v>
      </c>
      <c r="E505" s="2" t="e">
        <f t="shared" si="7"/>
        <v>#N/A</v>
      </c>
    </row>
    <row r="506" spans="1:5" ht="75" customHeight="1" x14ac:dyDescent="0.25">
      <c r="A506">
        <f>IF(ISNUMBER(SEARCH('[2]Анкета Цеолит'!$Q$4,B506)),MAX($A$1,A505)+1,0)</f>
        <v>0</v>
      </c>
      <c r="B506" s="51" t="s">
        <v>542</v>
      </c>
      <c r="C506" s="79"/>
      <c r="D506" s="2">
        <v>505</v>
      </c>
      <c r="E506" s="2" t="e">
        <f t="shared" si="7"/>
        <v>#N/A</v>
      </c>
    </row>
    <row r="507" spans="1:5" ht="75" customHeight="1" x14ac:dyDescent="0.25">
      <c r="A507">
        <f>IF(ISNUMBER(SEARCH('[2]Анкета Цеолит'!$Q$4,B507)),MAX($A$1,A506)+1,0)</f>
        <v>0</v>
      </c>
      <c r="B507" s="51" t="s">
        <v>543</v>
      </c>
      <c r="C507" s="79"/>
      <c r="D507" s="2">
        <v>506</v>
      </c>
      <c r="E507" s="2" t="e">
        <f t="shared" si="7"/>
        <v>#N/A</v>
      </c>
    </row>
    <row r="508" spans="1:5" ht="75" customHeight="1" x14ac:dyDescent="0.25">
      <c r="A508">
        <f>IF(ISNUMBER(SEARCH('[2]Анкета Цеолит'!$Q$4,B508)),MAX($A$1,A507)+1,0)</f>
        <v>0</v>
      </c>
      <c r="B508" s="51" t="s">
        <v>544</v>
      </c>
      <c r="C508" s="79"/>
      <c r="D508" s="2">
        <v>507</v>
      </c>
      <c r="E508" s="2" t="e">
        <f t="shared" si="7"/>
        <v>#N/A</v>
      </c>
    </row>
    <row r="509" spans="1:5" ht="75" customHeight="1" x14ac:dyDescent="0.25">
      <c r="A509">
        <f>IF(ISNUMBER(SEARCH('[2]Анкета Цеолит'!$Q$4,B509)),MAX($A$1,A508)+1,0)</f>
        <v>0</v>
      </c>
      <c r="B509" s="51" t="s">
        <v>545</v>
      </c>
      <c r="C509" s="79"/>
      <c r="D509" s="2">
        <v>508</v>
      </c>
      <c r="E509" s="2" t="e">
        <f t="shared" si="7"/>
        <v>#N/A</v>
      </c>
    </row>
    <row r="510" spans="1:5" ht="75" customHeight="1" x14ac:dyDescent="0.25">
      <c r="A510">
        <f>IF(ISNUMBER(SEARCH('[2]Анкета Цеолит'!$Q$4,B510)),MAX($A$1,A509)+1,0)</f>
        <v>0</v>
      </c>
      <c r="B510" s="51" t="s">
        <v>546</v>
      </c>
      <c r="C510" s="79"/>
      <c r="D510" s="2">
        <v>509</v>
      </c>
      <c r="E510" s="2" t="e">
        <f t="shared" si="7"/>
        <v>#N/A</v>
      </c>
    </row>
    <row r="511" spans="1:5" ht="60" customHeight="1" x14ac:dyDescent="0.25">
      <c r="A511">
        <f>IF(ISNUMBER(SEARCH('[2]Анкета Цеолит'!$Q$4,B511)),MAX($A$1,A510)+1,0)</f>
        <v>0</v>
      </c>
      <c r="B511" s="51" t="s">
        <v>547</v>
      </c>
      <c r="C511" s="79"/>
      <c r="D511" s="2">
        <v>510</v>
      </c>
      <c r="E511" s="2" t="e">
        <f t="shared" si="7"/>
        <v>#N/A</v>
      </c>
    </row>
    <row r="512" spans="1:5" ht="30" customHeight="1" x14ac:dyDescent="0.25">
      <c r="A512">
        <f>IF(ISNUMBER(SEARCH('[2]Анкета Цеолит'!$Q$4,B512)),MAX($A$1,A511)+1,0)</f>
        <v>0</v>
      </c>
      <c r="B512" s="51" t="s">
        <v>548</v>
      </c>
      <c r="C512" s="79"/>
      <c r="D512" s="2">
        <v>511</v>
      </c>
      <c r="E512" s="2" t="e">
        <f t="shared" si="7"/>
        <v>#N/A</v>
      </c>
    </row>
    <row r="513" spans="1:5" ht="30" customHeight="1" x14ac:dyDescent="0.25">
      <c r="A513">
        <f>IF(ISNUMBER(SEARCH('[2]Анкета Цеолит'!$Q$4,B513)),MAX($A$1,A512)+1,0)</f>
        <v>0</v>
      </c>
      <c r="B513" s="51" t="s">
        <v>549</v>
      </c>
      <c r="C513" s="79"/>
      <c r="D513" s="2">
        <v>512</v>
      </c>
      <c r="E513" s="2" t="e">
        <f t="shared" si="7"/>
        <v>#N/A</v>
      </c>
    </row>
    <row r="514" spans="1:5" ht="30" customHeight="1" x14ac:dyDescent="0.25">
      <c r="A514">
        <f>IF(ISNUMBER(SEARCH('[2]Анкета Цеолит'!$Q$4,B514)),MAX($A$1,A513)+1,0)</f>
        <v>0</v>
      </c>
      <c r="B514" s="51" t="s">
        <v>550</v>
      </c>
      <c r="C514" s="79"/>
      <c r="D514" s="2">
        <v>513</v>
      </c>
      <c r="E514" s="2" t="e">
        <f t="shared" si="7"/>
        <v>#N/A</v>
      </c>
    </row>
    <row r="515" spans="1:5" ht="30" customHeight="1" x14ac:dyDescent="0.25">
      <c r="A515">
        <f>IF(ISNUMBER(SEARCH('[2]Анкета Цеолит'!$Q$4,B515)),MAX($A$1,A514)+1,0)</f>
        <v>0</v>
      </c>
      <c r="B515" s="51" t="s">
        <v>551</v>
      </c>
      <c r="C515" s="79"/>
      <c r="D515" s="2">
        <v>514</v>
      </c>
      <c r="E515" s="2" t="e">
        <f t="shared" ref="E515:E578" si="8">VLOOKUP(D515,A:B,2,0)</f>
        <v>#N/A</v>
      </c>
    </row>
    <row r="516" spans="1:5" ht="30" customHeight="1" x14ac:dyDescent="0.25">
      <c r="A516">
        <f>IF(ISNUMBER(SEARCH('[2]Анкета Цеолит'!$Q$4,B516)),MAX($A$1,A515)+1,0)</f>
        <v>0</v>
      </c>
      <c r="B516" s="51" t="s">
        <v>552</v>
      </c>
      <c r="C516" s="79"/>
      <c r="D516" s="2">
        <v>515</v>
      </c>
      <c r="E516" s="2" t="e">
        <f t="shared" si="8"/>
        <v>#N/A</v>
      </c>
    </row>
    <row r="517" spans="1:5" ht="30" customHeight="1" x14ac:dyDescent="0.25">
      <c r="A517">
        <f>IF(ISNUMBER(SEARCH('[2]Анкета Цеолит'!$Q$4,B517)),MAX($A$1,A516)+1,0)</f>
        <v>0</v>
      </c>
      <c r="B517" s="51" t="s">
        <v>553</v>
      </c>
      <c r="C517" s="79"/>
      <c r="D517" s="2">
        <v>516</v>
      </c>
      <c r="E517" s="2" t="e">
        <f t="shared" si="8"/>
        <v>#N/A</v>
      </c>
    </row>
    <row r="518" spans="1:5" ht="30" customHeight="1" x14ac:dyDescent="0.25">
      <c r="A518">
        <f>IF(ISNUMBER(SEARCH('[2]Анкета Цеолит'!$Q$4,B518)),MAX($A$1,A517)+1,0)</f>
        <v>0</v>
      </c>
      <c r="B518" s="51" t="s">
        <v>554</v>
      </c>
      <c r="C518" s="79"/>
      <c r="D518" s="2">
        <v>517</v>
      </c>
      <c r="E518" s="2" t="e">
        <f t="shared" si="8"/>
        <v>#N/A</v>
      </c>
    </row>
    <row r="519" spans="1:5" ht="30" customHeight="1" x14ac:dyDescent="0.25">
      <c r="A519">
        <f>IF(ISNUMBER(SEARCH('[2]Анкета Цеолит'!$Q$4,B519)),MAX($A$1,A518)+1,0)</f>
        <v>0</v>
      </c>
      <c r="B519" s="51" t="s">
        <v>555</v>
      </c>
      <c r="C519" s="79"/>
      <c r="D519" s="2">
        <v>518</v>
      </c>
      <c r="E519" s="2" t="e">
        <f t="shared" si="8"/>
        <v>#N/A</v>
      </c>
    </row>
    <row r="520" spans="1:5" ht="30" customHeight="1" x14ac:dyDescent="0.25">
      <c r="A520">
        <f>IF(ISNUMBER(SEARCH('[2]Анкета Цеолит'!$Q$4,B520)),MAX($A$1,A519)+1,0)</f>
        <v>0</v>
      </c>
      <c r="B520" s="51" t="s">
        <v>556</v>
      </c>
      <c r="C520" s="79"/>
      <c r="D520" s="2">
        <v>519</v>
      </c>
      <c r="E520" s="2" t="e">
        <f t="shared" si="8"/>
        <v>#N/A</v>
      </c>
    </row>
    <row r="521" spans="1:5" ht="30" customHeight="1" x14ac:dyDescent="0.25">
      <c r="A521">
        <f>IF(ISNUMBER(SEARCH('[2]Анкета Цеолит'!$Q$4,B521)),MAX($A$1,A520)+1,0)</f>
        <v>0</v>
      </c>
      <c r="B521" s="51" t="s">
        <v>557</v>
      </c>
      <c r="C521" s="79"/>
      <c r="D521" s="2">
        <v>520</v>
      </c>
      <c r="E521" s="2" t="e">
        <f t="shared" si="8"/>
        <v>#N/A</v>
      </c>
    </row>
    <row r="522" spans="1:5" ht="30" customHeight="1" x14ac:dyDescent="0.25">
      <c r="A522">
        <f>IF(ISNUMBER(SEARCH('[2]Анкета Цеолит'!$Q$4,B522)),MAX($A$1,A521)+1,0)</f>
        <v>0</v>
      </c>
      <c r="B522" s="51" t="s">
        <v>558</v>
      </c>
      <c r="C522" s="79"/>
      <c r="D522" s="2">
        <v>521</v>
      </c>
      <c r="E522" s="2" t="e">
        <f t="shared" si="8"/>
        <v>#N/A</v>
      </c>
    </row>
    <row r="523" spans="1:5" ht="30" customHeight="1" x14ac:dyDescent="0.25">
      <c r="A523">
        <f>IF(ISNUMBER(SEARCH('[2]Анкета Цеолит'!$Q$4,B523)),MAX($A$1,A522)+1,0)</f>
        <v>0</v>
      </c>
      <c r="B523" s="51" t="s">
        <v>559</v>
      </c>
      <c r="C523" s="79"/>
      <c r="D523" s="2">
        <v>522</v>
      </c>
      <c r="E523" s="2" t="e">
        <f t="shared" si="8"/>
        <v>#N/A</v>
      </c>
    </row>
    <row r="524" spans="1:5" ht="30" customHeight="1" x14ac:dyDescent="0.25">
      <c r="A524">
        <f>IF(ISNUMBER(SEARCH('[2]Анкета Цеолит'!$Q$4,B524)),MAX($A$1,A523)+1,0)</f>
        <v>0</v>
      </c>
      <c r="B524" s="51" t="s">
        <v>560</v>
      </c>
      <c r="C524" s="79"/>
      <c r="D524" s="2">
        <v>523</v>
      </c>
      <c r="E524" s="2" t="e">
        <f t="shared" si="8"/>
        <v>#N/A</v>
      </c>
    </row>
    <row r="525" spans="1:5" ht="30" customHeight="1" x14ac:dyDescent="0.25">
      <c r="A525">
        <f>IF(ISNUMBER(SEARCH('[2]Анкета Цеолит'!$Q$4,B525)),MAX($A$1,A524)+1,0)</f>
        <v>0</v>
      </c>
      <c r="B525" s="51" t="s">
        <v>561</v>
      </c>
      <c r="C525" s="79"/>
      <c r="D525" s="2">
        <v>524</v>
      </c>
      <c r="E525" s="2" t="e">
        <f t="shared" si="8"/>
        <v>#N/A</v>
      </c>
    </row>
    <row r="526" spans="1:5" ht="30" customHeight="1" x14ac:dyDescent="0.25">
      <c r="A526">
        <f>IF(ISNUMBER(SEARCH('[2]Анкета Цеолит'!$Q$4,B526)),MAX($A$1,A525)+1,0)</f>
        <v>0</v>
      </c>
      <c r="B526" s="51" t="s">
        <v>562</v>
      </c>
      <c r="C526" s="79"/>
      <c r="D526" s="2">
        <v>525</v>
      </c>
      <c r="E526" s="2" t="e">
        <f t="shared" si="8"/>
        <v>#N/A</v>
      </c>
    </row>
    <row r="527" spans="1:5" ht="30" customHeight="1" x14ac:dyDescent="0.25">
      <c r="A527">
        <f>IF(ISNUMBER(SEARCH('[2]Анкета Цеолит'!$Q$4,B527)),MAX($A$1,A526)+1,0)</f>
        <v>0</v>
      </c>
      <c r="B527" s="51" t="s">
        <v>563</v>
      </c>
      <c r="C527" s="79"/>
      <c r="D527" s="2">
        <v>526</v>
      </c>
      <c r="E527" s="2" t="e">
        <f t="shared" si="8"/>
        <v>#N/A</v>
      </c>
    </row>
    <row r="528" spans="1:5" ht="45" customHeight="1" x14ac:dyDescent="0.25">
      <c r="A528">
        <f>IF(ISNUMBER(SEARCH('[2]Анкета Цеолит'!$Q$4,B528)),MAX($A$1,A527)+1,0)</f>
        <v>0</v>
      </c>
      <c r="B528" s="51" t="s">
        <v>564</v>
      </c>
      <c r="C528" s="79"/>
      <c r="D528" s="2">
        <v>527</v>
      </c>
      <c r="E528" s="2" t="e">
        <f t="shared" si="8"/>
        <v>#N/A</v>
      </c>
    </row>
    <row r="529" spans="1:5" ht="45" customHeight="1" x14ac:dyDescent="0.25">
      <c r="A529">
        <f>IF(ISNUMBER(SEARCH('[2]Анкета Цеолит'!$Q$4,B529)),MAX($A$1,A528)+1,0)</f>
        <v>0</v>
      </c>
      <c r="B529" s="51" t="s">
        <v>565</v>
      </c>
      <c r="C529" s="79"/>
      <c r="D529" s="2">
        <v>528</v>
      </c>
      <c r="E529" s="2" t="e">
        <f t="shared" si="8"/>
        <v>#N/A</v>
      </c>
    </row>
    <row r="530" spans="1:5" ht="45" customHeight="1" x14ac:dyDescent="0.25">
      <c r="A530">
        <f>IF(ISNUMBER(SEARCH('[2]Анкета Цеолит'!$Q$4,B530)),MAX($A$1,A529)+1,0)</f>
        <v>0</v>
      </c>
      <c r="B530" s="51" t="s">
        <v>566</v>
      </c>
      <c r="C530" s="79"/>
      <c r="D530" s="2">
        <v>529</v>
      </c>
      <c r="E530" s="2" t="e">
        <f t="shared" si="8"/>
        <v>#N/A</v>
      </c>
    </row>
    <row r="531" spans="1:5" ht="30" customHeight="1" x14ac:dyDescent="0.25">
      <c r="A531">
        <f>IF(ISNUMBER(SEARCH('[2]Анкета Цеолит'!$Q$4,B531)),MAX($A$1,A530)+1,0)</f>
        <v>0</v>
      </c>
      <c r="B531" s="51" t="s">
        <v>567</v>
      </c>
      <c r="C531" s="79"/>
      <c r="D531" s="2">
        <v>530</v>
      </c>
      <c r="E531" s="2" t="e">
        <f t="shared" si="8"/>
        <v>#N/A</v>
      </c>
    </row>
    <row r="532" spans="1:5" ht="30" customHeight="1" x14ac:dyDescent="0.25">
      <c r="A532">
        <f>IF(ISNUMBER(SEARCH('[2]Анкета Цеолит'!$Q$4,B532)),MAX($A$1,A531)+1,0)</f>
        <v>0</v>
      </c>
      <c r="B532" s="51" t="s">
        <v>568</v>
      </c>
      <c r="C532" s="79"/>
      <c r="D532" s="2">
        <v>531</v>
      </c>
      <c r="E532" s="2" t="e">
        <f t="shared" si="8"/>
        <v>#N/A</v>
      </c>
    </row>
    <row r="533" spans="1:5" ht="30" customHeight="1" x14ac:dyDescent="0.25">
      <c r="A533">
        <f>IF(ISNUMBER(SEARCH('[2]Анкета Цеолит'!$Q$4,B533)),MAX($A$1,A532)+1,0)</f>
        <v>0</v>
      </c>
      <c r="B533" s="51" t="s">
        <v>569</v>
      </c>
      <c r="C533" s="79"/>
      <c r="D533" s="2">
        <v>532</v>
      </c>
      <c r="E533" s="2" t="e">
        <f t="shared" si="8"/>
        <v>#N/A</v>
      </c>
    </row>
    <row r="534" spans="1:5" ht="30" customHeight="1" x14ac:dyDescent="0.25">
      <c r="A534">
        <f>IF(ISNUMBER(SEARCH('[2]Анкета Цеолит'!$Q$4,B534)),MAX($A$1,A533)+1,0)</f>
        <v>0</v>
      </c>
      <c r="B534" s="51" t="s">
        <v>570</v>
      </c>
      <c r="C534" s="79"/>
      <c r="D534" s="2">
        <v>533</v>
      </c>
      <c r="E534" s="2" t="e">
        <f t="shared" si="8"/>
        <v>#N/A</v>
      </c>
    </row>
    <row r="535" spans="1:5" ht="30" customHeight="1" x14ac:dyDescent="0.25">
      <c r="A535">
        <f>IF(ISNUMBER(SEARCH('[2]Анкета Цеолит'!$Q$4,B535)),MAX($A$1,A534)+1,0)</f>
        <v>0</v>
      </c>
      <c r="B535" s="51" t="s">
        <v>571</v>
      </c>
      <c r="C535" s="79"/>
      <c r="D535" s="2">
        <v>534</v>
      </c>
      <c r="E535" s="2" t="e">
        <f t="shared" si="8"/>
        <v>#N/A</v>
      </c>
    </row>
    <row r="536" spans="1:5" ht="30" customHeight="1" x14ac:dyDescent="0.25">
      <c r="A536">
        <f>IF(ISNUMBER(SEARCH('[2]Анкета Цеолит'!$Q$4,B536)),MAX($A$1,A535)+1,0)</f>
        <v>0</v>
      </c>
      <c r="B536" s="51" t="s">
        <v>572</v>
      </c>
      <c r="C536" s="79"/>
      <c r="D536" s="2">
        <v>535</v>
      </c>
      <c r="E536" s="2" t="e">
        <f t="shared" si="8"/>
        <v>#N/A</v>
      </c>
    </row>
    <row r="537" spans="1:5" ht="30" customHeight="1" x14ac:dyDescent="0.25">
      <c r="A537">
        <f>IF(ISNUMBER(SEARCH('[2]Анкета Цеолит'!$Q$4,B537)),MAX($A$1,A536)+1,0)</f>
        <v>0</v>
      </c>
      <c r="B537" s="51" t="s">
        <v>573</v>
      </c>
      <c r="C537" s="79"/>
      <c r="D537" s="2">
        <v>536</v>
      </c>
      <c r="E537" s="2" t="e">
        <f t="shared" si="8"/>
        <v>#N/A</v>
      </c>
    </row>
    <row r="538" spans="1:5" ht="30" customHeight="1" x14ac:dyDescent="0.25">
      <c r="A538">
        <f>IF(ISNUMBER(SEARCH('[2]Анкета Цеолит'!$Q$4,B538)),MAX($A$1,A537)+1,0)</f>
        <v>0</v>
      </c>
      <c r="B538" s="51" t="s">
        <v>574</v>
      </c>
      <c r="C538" s="79"/>
      <c r="D538" s="2">
        <v>537</v>
      </c>
      <c r="E538" s="2" t="e">
        <f t="shared" si="8"/>
        <v>#N/A</v>
      </c>
    </row>
    <row r="539" spans="1:5" ht="30" customHeight="1" x14ac:dyDescent="0.25">
      <c r="A539">
        <f>IF(ISNUMBER(SEARCH('[2]Анкета Цеолит'!$Q$4,B539)),MAX($A$1,A538)+1,0)</f>
        <v>0</v>
      </c>
      <c r="B539" s="51" t="s">
        <v>575</v>
      </c>
      <c r="C539" s="79"/>
      <c r="D539" s="2">
        <v>538</v>
      </c>
      <c r="E539" s="2" t="e">
        <f t="shared" si="8"/>
        <v>#N/A</v>
      </c>
    </row>
    <row r="540" spans="1:5" ht="30" customHeight="1" x14ac:dyDescent="0.25">
      <c r="A540">
        <f>IF(ISNUMBER(SEARCH('[2]Анкета Цеолит'!$Q$4,B540)),MAX($A$1,A539)+1,0)</f>
        <v>0</v>
      </c>
      <c r="B540" s="51" t="s">
        <v>576</v>
      </c>
      <c r="C540" s="79"/>
      <c r="D540" s="2">
        <v>539</v>
      </c>
      <c r="E540" s="2" t="e">
        <f t="shared" si="8"/>
        <v>#N/A</v>
      </c>
    </row>
    <row r="541" spans="1:5" ht="30" customHeight="1" x14ac:dyDescent="0.25">
      <c r="A541">
        <f>IF(ISNUMBER(SEARCH('[2]Анкета Цеолит'!$Q$4,B541)),MAX($A$1,A540)+1,0)</f>
        <v>0</v>
      </c>
      <c r="B541" s="51" t="s">
        <v>577</v>
      </c>
      <c r="C541" s="79"/>
      <c r="D541" s="2">
        <v>540</v>
      </c>
      <c r="E541" s="2" t="e">
        <f t="shared" si="8"/>
        <v>#N/A</v>
      </c>
    </row>
    <row r="542" spans="1:5" ht="30" customHeight="1" x14ac:dyDescent="0.25">
      <c r="A542">
        <f>IF(ISNUMBER(SEARCH('[2]Анкета Цеолит'!$Q$4,B542)),MAX($A$1,A541)+1,0)</f>
        <v>0</v>
      </c>
      <c r="B542" s="51" t="s">
        <v>578</v>
      </c>
      <c r="C542" s="79"/>
      <c r="D542" s="2">
        <v>541</v>
      </c>
      <c r="E542" s="2" t="e">
        <f t="shared" si="8"/>
        <v>#N/A</v>
      </c>
    </row>
    <row r="543" spans="1:5" ht="30" customHeight="1" x14ac:dyDescent="0.25">
      <c r="A543">
        <f>IF(ISNUMBER(SEARCH('[2]Анкета Цеолит'!$Q$4,B543)),MAX($A$1,A542)+1,0)</f>
        <v>0</v>
      </c>
      <c r="B543" s="51" t="s">
        <v>579</v>
      </c>
      <c r="C543" s="79"/>
      <c r="D543" s="2">
        <v>542</v>
      </c>
      <c r="E543" s="2" t="e">
        <f t="shared" si="8"/>
        <v>#N/A</v>
      </c>
    </row>
    <row r="544" spans="1:5" ht="30" customHeight="1" x14ac:dyDescent="0.25">
      <c r="A544">
        <f>IF(ISNUMBER(SEARCH('[2]Анкета Цеолит'!$Q$4,B544)),MAX($A$1,A543)+1,0)</f>
        <v>0</v>
      </c>
      <c r="B544" s="51" t="s">
        <v>580</v>
      </c>
      <c r="C544" s="79"/>
      <c r="D544" s="2">
        <v>543</v>
      </c>
      <c r="E544" s="2" t="e">
        <f t="shared" si="8"/>
        <v>#N/A</v>
      </c>
    </row>
    <row r="545" spans="1:5" ht="30" customHeight="1" x14ac:dyDescent="0.25">
      <c r="A545">
        <f>IF(ISNUMBER(SEARCH('[2]Анкета Цеолит'!$Q$4,B545)),MAX($A$1,A544)+1,0)</f>
        <v>0</v>
      </c>
      <c r="B545" s="51" t="s">
        <v>581</v>
      </c>
      <c r="C545" s="79"/>
      <c r="D545" s="2">
        <v>544</v>
      </c>
      <c r="E545" s="2" t="e">
        <f t="shared" si="8"/>
        <v>#N/A</v>
      </c>
    </row>
    <row r="546" spans="1:5" ht="30" customHeight="1" x14ac:dyDescent="0.25">
      <c r="A546">
        <f>IF(ISNUMBER(SEARCH('[2]Анкета Цеолит'!$Q$4,B546)),MAX($A$1,A545)+1,0)</f>
        <v>0</v>
      </c>
      <c r="B546" s="51" t="s">
        <v>582</v>
      </c>
      <c r="C546" s="79"/>
      <c r="D546" s="2">
        <v>545</v>
      </c>
      <c r="E546" s="2" t="e">
        <f t="shared" si="8"/>
        <v>#N/A</v>
      </c>
    </row>
    <row r="547" spans="1:5" ht="30" customHeight="1" x14ac:dyDescent="0.25">
      <c r="A547">
        <f>IF(ISNUMBER(SEARCH('[2]Анкета Цеолит'!$Q$4,B547)),MAX($A$1,A546)+1,0)</f>
        <v>0</v>
      </c>
      <c r="B547" s="51" t="s">
        <v>583</v>
      </c>
      <c r="C547" s="79"/>
      <c r="D547" s="2">
        <v>546</v>
      </c>
      <c r="E547" s="2" t="e">
        <f t="shared" si="8"/>
        <v>#N/A</v>
      </c>
    </row>
    <row r="548" spans="1:5" ht="30" customHeight="1" x14ac:dyDescent="0.25">
      <c r="A548">
        <f>IF(ISNUMBER(SEARCH('[2]Анкета Цеолит'!$Q$4,B548)),MAX($A$1,A547)+1,0)</f>
        <v>0</v>
      </c>
      <c r="B548" s="51" t="s">
        <v>584</v>
      </c>
      <c r="C548" s="79"/>
      <c r="D548" s="2">
        <v>547</v>
      </c>
      <c r="E548" s="2" t="e">
        <f t="shared" si="8"/>
        <v>#N/A</v>
      </c>
    </row>
    <row r="549" spans="1:5" ht="30" customHeight="1" x14ac:dyDescent="0.25">
      <c r="A549">
        <f>IF(ISNUMBER(SEARCH('[2]Анкета Цеолит'!$Q$4,B549)),MAX($A$1,A548)+1,0)</f>
        <v>0</v>
      </c>
      <c r="B549" s="51" t="s">
        <v>585</v>
      </c>
      <c r="C549" s="79"/>
      <c r="D549" s="2">
        <v>548</v>
      </c>
      <c r="E549" s="2" t="e">
        <f t="shared" si="8"/>
        <v>#N/A</v>
      </c>
    </row>
    <row r="550" spans="1:5" ht="30" customHeight="1" x14ac:dyDescent="0.25">
      <c r="A550">
        <f>IF(ISNUMBER(SEARCH('[2]Анкета Цеолит'!$Q$4,B550)),MAX($A$1,A549)+1,0)</f>
        <v>0</v>
      </c>
      <c r="B550" s="51" t="s">
        <v>586</v>
      </c>
      <c r="C550" s="79"/>
      <c r="D550" s="2">
        <v>549</v>
      </c>
      <c r="E550" s="2" t="e">
        <f t="shared" si="8"/>
        <v>#N/A</v>
      </c>
    </row>
    <row r="551" spans="1:5" ht="60" customHeight="1" x14ac:dyDescent="0.25">
      <c r="A551">
        <f>IF(ISNUMBER(SEARCH('[2]Анкета Цеолит'!$Q$4,B551)),MAX($A$1,A550)+1,0)</f>
        <v>0</v>
      </c>
      <c r="B551" s="51" t="s">
        <v>587</v>
      </c>
      <c r="C551" s="79"/>
      <c r="D551" s="2">
        <v>550</v>
      </c>
      <c r="E551" s="2" t="e">
        <f t="shared" si="8"/>
        <v>#N/A</v>
      </c>
    </row>
    <row r="552" spans="1:5" ht="60" customHeight="1" x14ac:dyDescent="0.25">
      <c r="A552">
        <f>IF(ISNUMBER(SEARCH('[2]Анкета Цеолит'!$Q$4,B552)),MAX($A$1,A551)+1,0)</f>
        <v>0</v>
      </c>
      <c r="B552" s="51" t="s">
        <v>588</v>
      </c>
      <c r="C552" s="79"/>
      <c r="D552" s="2">
        <v>551</v>
      </c>
      <c r="E552" s="2" t="e">
        <f t="shared" si="8"/>
        <v>#N/A</v>
      </c>
    </row>
    <row r="553" spans="1:5" ht="30" customHeight="1" x14ac:dyDescent="0.25">
      <c r="A553">
        <f>IF(ISNUMBER(SEARCH('[2]Анкета Цеолит'!$Q$4,B553)),MAX($A$1,A552)+1,0)</f>
        <v>0</v>
      </c>
      <c r="B553" s="51" t="s">
        <v>589</v>
      </c>
      <c r="C553" s="79"/>
      <c r="D553" s="2">
        <v>552</v>
      </c>
      <c r="E553" s="2" t="e">
        <f t="shared" si="8"/>
        <v>#N/A</v>
      </c>
    </row>
    <row r="554" spans="1:5" ht="30" customHeight="1" x14ac:dyDescent="0.25">
      <c r="A554">
        <f>IF(ISNUMBER(SEARCH('[2]Анкета Цеолит'!$Q$4,B554)),MAX($A$1,A553)+1,0)</f>
        <v>0</v>
      </c>
      <c r="B554" s="51" t="s">
        <v>590</v>
      </c>
      <c r="C554" s="79"/>
      <c r="D554" s="2">
        <v>553</v>
      </c>
      <c r="E554" s="2" t="e">
        <f t="shared" si="8"/>
        <v>#N/A</v>
      </c>
    </row>
    <row r="555" spans="1:5" ht="30" customHeight="1" x14ac:dyDescent="0.25">
      <c r="A555">
        <f>IF(ISNUMBER(SEARCH('[2]Анкета Цеолит'!$Q$4,B555)),MAX($A$1,A554)+1,0)</f>
        <v>0</v>
      </c>
      <c r="B555" s="51" t="s">
        <v>591</v>
      </c>
      <c r="C555" s="79"/>
      <c r="D555" s="2">
        <v>554</v>
      </c>
      <c r="E555" s="2" t="e">
        <f t="shared" si="8"/>
        <v>#N/A</v>
      </c>
    </row>
    <row r="556" spans="1:5" ht="30" customHeight="1" x14ac:dyDescent="0.25">
      <c r="A556">
        <f>IF(ISNUMBER(SEARCH('[2]Анкета Цеолит'!$Q$4,B556)),MAX($A$1,A555)+1,0)</f>
        <v>0</v>
      </c>
      <c r="B556" s="51" t="s">
        <v>592</v>
      </c>
      <c r="C556" s="79"/>
      <c r="D556" s="2">
        <v>555</v>
      </c>
      <c r="E556" s="2" t="e">
        <f t="shared" si="8"/>
        <v>#N/A</v>
      </c>
    </row>
    <row r="557" spans="1:5" ht="30" customHeight="1" x14ac:dyDescent="0.25">
      <c r="A557">
        <f>IF(ISNUMBER(SEARCH('[2]Анкета Цеолит'!$Q$4,B557)),MAX($A$1,A556)+1,0)</f>
        <v>0</v>
      </c>
      <c r="B557" s="51" t="s">
        <v>593</v>
      </c>
      <c r="C557" s="79"/>
      <c r="D557" s="2">
        <v>556</v>
      </c>
      <c r="E557" s="2" t="e">
        <f t="shared" si="8"/>
        <v>#N/A</v>
      </c>
    </row>
    <row r="558" spans="1:5" ht="30" customHeight="1" x14ac:dyDescent="0.25">
      <c r="A558">
        <f>IF(ISNUMBER(SEARCH('[2]Анкета Цеолит'!$Q$4,B558)),MAX($A$1,A557)+1,0)</f>
        <v>0</v>
      </c>
      <c r="B558" s="51" t="s">
        <v>594</v>
      </c>
      <c r="C558" s="79"/>
      <c r="D558" s="2">
        <v>557</v>
      </c>
      <c r="E558" s="2" t="e">
        <f t="shared" si="8"/>
        <v>#N/A</v>
      </c>
    </row>
    <row r="559" spans="1:5" ht="30" customHeight="1" x14ac:dyDescent="0.25">
      <c r="A559">
        <f>IF(ISNUMBER(SEARCH('[2]Анкета Цеолит'!$Q$4,B559)),MAX($A$1,A558)+1,0)</f>
        <v>0</v>
      </c>
      <c r="B559" s="51" t="s">
        <v>595</v>
      </c>
      <c r="C559" s="79"/>
      <c r="D559" s="2">
        <v>558</v>
      </c>
      <c r="E559" s="2" t="e">
        <f t="shared" si="8"/>
        <v>#N/A</v>
      </c>
    </row>
    <row r="560" spans="1:5" ht="30" customHeight="1" x14ac:dyDescent="0.25">
      <c r="A560">
        <f>IF(ISNUMBER(SEARCH('[2]Анкета Цеолит'!$Q$4,B560)),MAX($A$1,A559)+1,0)</f>
        <v>0</v>
      </c>
      <c r="B560" s="51" t="s">
        <v>596</v>
      </c>
      <c r="C560" s="79"/>
      <c r="D560" s="2">
        <v>559</v>
      </c>
      <c r="E560" s="2" t="e">
        <f t="shared" si="8"/>
        <v>#N/A</v>
      </c>
    </row>
    <row r="561" spans="1:5" ht="30" customHeight="1" x14ac:dyDescent="0.25">
      <c r="A561">
        <f>IF(ISNUMBER(SEARCH('[2]Анкета Цеолит'!$Q$4,B561)),MAX($A$1,A560)+1,0)</f>
        <v>0</v>
      </c>
      <c r="B561" s="51" t="s">
        <v>597</v>
      </c>
      <c r="C561" s="79"/>
      <c r="D561" s="2">
        <v>560</v>
      </c>
      <c r="E561" s="2" t="e">
        <f t="shared" si="8"/>
        <v>#N/A</v>
      </c>
    </row>
    <row r="562" spans="1:5" ht="30" customHeight="1" x14ac:dyDescent="0.25">
      <c r="A562">
        <f>IF(ISNUMBER(SEARCH('[2]Анкета Цеолит'!$Q$4,B562)),MAX($A$1,A561)+1,0)</f>
        <v>0</v>
      </c>
      <c r="B562" s="51" t="s">
        <v>598</v>
      </c>
      <c r="C562" s="79"/>
      <c r="D562" s="2">
        <v>561</v>
      </c>
      <c r="E562" s="2" t="e">
        <f t="shared" si="8"/>
        <v>#N/A</v>
      </c>
    </row>
    <row r="563" spans="1:5" ht="30" customHeight="1" x14ac:dyDescent="0.25">
      <c r="A563">
        <f>IF(ISNUMBER(SEARCH('[2]Анкета Цеолит'!$Q$4,B563)),MAX($A$1,A562)+1,0)</f>
        <v>0</v>
      </c>
      <c r="B563" s="51" t="s">
        <v>599</v>
      </c>
      <c r="C563" s="79"/>
      <c r="D563" s="2">
        <v>562</v>
      </c>
      <c r="E563" s="2" t="e">
        <f t="shared" si="8"/>
        <v>#N/A</v>
      </c>
    </row>
    <row r="564" spans="1:5" ht="30" customHeight="1" x14ac:dyDescent="0.25">
      <c r="A564">
        <f>IF(ISNUMBER(SEARCH('[2]Анкета Цеолит'!$Q$4,B564)),MAX($A$1,A563)+1,0)</f>
        <v>0</v>
      </c>
      <c r="B564" s="51" t="s">
        <v>600</v>
      </c>
      <c r="C564" s="79"/>
      <c r="D564" s="2">
        <v>563</v>
      </c>
      <c r="E564" s="2" t="e">
        <f t="shared" si="8"/>
        <v>#N/A</v>
      </c>
    </row>
    <row r="565" spans="1:5" ht="30" customHeight="1" x14ac:dyDescent="0.25">
      <c r="A565">
        <f>IF(ISNUMBER(SEARCH('[2]Анкета Цеолит'!$Q$4,B565)),MAX($A$1,A564)+1,0)</f>
        <v>0</v>
      </c>
      <c r="B565" s="51" t="s">
        <v>601</v>
      </c>
      <c r="C565" s="79"/>
      <c r="D565" s="2">
        <v>564</v>
      </c>
      <c r="E565" s="2" t="e">
        <f t="shared" si="8"/>
        <v>#N/A</v>
      </c>
    </row>
    <row r="566" spans="1:5" ht="30" customHeight="1" x14ac:dyDescent="0.25">
      <c r="A566">
        <f>IF(ISNUMBER(SEARCH('[2]Анкета Цеолит'!$Q$4,B566)),MAX($A$1,A565)+1,0)</f>
        <v>0</v>
      </c>
      <c r="B566" s="51" t="s">
        <v>602</v>
      </c>
      <c r="C566" s="79"/>
      <c r="D566" s="2">
        <v>565</v>
      </c>
      <c r="E566" s="2" t="e">
        <f t="shared" si="8"/>
        <v>#N/A</v>
      </c>
    </row>
    <row r="567" spans="1:5" ht="30" customHeight="1" x14ac:dyDescent="0.25">
      <c r="A567">
        <f>IF(ISNUMBER(SEARCH('[2]Анкета Цеолит'!$Q$4,B567)),MAX($A$1,A566)+1,0)</f>
        <v>0</v>
      </c>
      <c r="B567" s="51" t="s">
        <v>603</v>
      </c>
      <c r="C567" s="79"/>
      <c r="D567" s="2">
        <v>566</v>
      </c>
      <c r="E567" s="2" t="e">
        <f t="shared" si="8"/>
        <v>#N/A</v>
      </c>
    </row>
    <row r="568" spans="1:5" ht="30" customHeight="1" x14ac:dyDescent="0.25">
      <c r="A568">
        <f>IF(ISNUMBER(SEARCH('[2]Анкета Цеолит'!$Q$4,B568)),MAX($A$1,A567)+1,0)</f>
        <v>0</v>
      </c>
      <c r="B568" s="51" t="s">
        <v>604</v>
      </c>
      <c r="C568" s="79"/>
      <c r="D568" s="2">
        <v>567</v>
      </c>
      <c r="E568" s="2" t="e">
        <f t="shared" si="8"/>
        <v>#N/A</v>
      </c>
    </row>
    <row r="569" spans="1:5" ht="30" customHeight="1" x14ac:dyDescent="0.25">
      <c r="A569">
        <f>IF(ISNUMBER(SEARCH('[2]Анкета Цеолит'!$Q$4,B569)),MAX($A$1,A568)+1,0)</f>
        <v>0</v>
      </c>
      <c r="B569" s="51" t="s">
        <v>605</v>
      </c>
      <c r="C569" s="79"/>
      <c r="D569" s="2">
        <v>568</v>
      </c>
      <c r="E569" s="2" t="e">
        <f t="shared" si="8"/>
        <v>#N/A</v>
      </c>
    </row>
    <row r="570" spans="1:5" ht="30" customHeight="1" x14ac:dyDescent="0.25">
      <c r="A570">
        <f>IF(ISNUMBER(SEARCH('[2]Анкета Цеолит'!$Q$4,B570)),MAX($A$1,A569)+1,0)</f>
        <v>0</v>
      </c>
      <c r="B570" s="51" t="s">
        <v>606</v>
      </c>
      <c r="C570" s="79"/>
      <c r="D570" s="2">
        <v>569</v>
      </c>
      <c r="E570" s="2" t="e">
        <f t="shared" si="8"/>
        <v>#N/A</v>
      </c>
    </row>
    <row r="571" spans="1:5" ht="30" customHeight="1" x14ac:dyDescent="0.25">
      <c r="A571">
        <f>IF(ISNUMBER(SEARCH('[2]Анкета Цеолит'!$Q$4,B571)),MAX($A$1,A570)+1,0)</f>
        <v>0</v>
      </c>
      <c r="B571" s="51" t="s">
        <v>607</v>
      </c>
      <c r="C571" s="79"/>
      <c r="D571" s="2">
        <v>570</v>
      </c>
      <c r="E571" s="2" t="e">
        <f t="shared" si="8"/>
        <v>#N/A</v>
      </c>
    </row>
    <row r="572" spans="1:5" ht="30" customHeight="1" x14ac:dyDescent="0.25">
      <c r="A572">
        <f>IF(ISNUMBER(SEARCH('[2]Анкета Цеолит'!$Q$4,B572)),MAX($A$1,A571)+1,0)</f>
        <v>0</v>
      </c>
      <c r="B572" s="51" t="s">
        <v>608</v>
      </c>
      <c r="C572" s="79"/>
      <c r="D572" s="2">
        <v>571</v>
      </c>
      <c r="E572" s="2" t="e">
        <f t="shared" si="8"/>
        <v>#N/A</v>
      </c>
    </row>
    <row r="573" spans="1:5" ht="30" customHeight="1" x14ac:dyDescent="0.25">
      <c r="A573">
        <f>IF(ISNUMBER(SEARCH('[2]Анкета Цеолит'!$Q$4,B573)),MAX($A$1,A572)+1,0)</f>
        <v>0</v>
      </c>
      <c r="B573" s="51" t="s">
        <v>609</v>
      </c>
      <c r="C573" s="79"/>
      <c r="D573" s="2">
        <v>572</v>
      </c>
      <c r="E573" s="2" t="e">
        <f t="shared" si="8"/>
        <v>#N/A</v>
      </c>
    </row>
    <row r="574" spans="1:5" ht="45" customHeight="1" x14ac:dyDescent="0.25">
      <c r="A574">
        <f>IF(ISNUMBER(SEARCH('[2]Анкета Цеолит'!$Q$4,B574)),MAX($A$1,A573)+1,0)</f>
        <v>0</v>
      </c>
      <c r="B574" s="51" t="s">
        <v>610</v>
      </c>
      <c r="C574" s="79"/>
      <c r="D574" s="2">
        <v>573</v>
      </c>
      <c r="E574" s="2" t="e">
        <f t="shared" si="8"/>
        <v>#N/A</v>
      </c>
    </row>
    <row r="575" spans="1:5" ht="45" customHeight="1" x14ac:dyDescent="0.25">
      <c r="A575">
        <f>IF(ISNUMBER(SEARCH('[2]Анкета Цеолит'!$Q$4,B575)),MAX($A$1,A574)+1,0)</f>
        <v>0</v>
      </c>
      <c r="B575" s="51" t="s">
        <v>611</v>
      </c>
      <c r="C575" s="79"/>
      <c r="D575" s="2">
        <v>574</v>
      </c>
      <c r="E575" s="2" t="e">
        <f t="shared" si="8"/>
        <v>#N/A</v>
      </c>
    </row>
    <row r="576" spans="1:5" ht="45" customHeight="1" x14ac:dyDescent="0.25">
      <c r="A576">
        <f>IF(ISNUMBER(SEARCH('[2]Анкета Цеолит'!$Q$4,B576)),MAX($A$1,A575)+1,0)</f>
        <v>0</v>
      </c>
      <c r="B576" s="51" t="s">
        <v>612</v>
      </c>
      <c r="C576" s="79"/>
      <c r="D576" s="2">
        <v>575</v>
      </c>
      <c r="E576" s="2" t="e">
        <f t="shared" si="8"/>
        <v>#N/A</v>
      </c>
    </row>
    <row r="577" spans="1:5" ht="45" customHeight="1" x14ac:dyDescent="0.25">
      <c r="A577">
        <f>IF(ISNUMBER(SEARCH('[2]Анкета Цеолит'!$Q$4,B577)),MAX($A$1,A576)+1,0)</f>
        <v>0</v>
      </c>
      <c r="B577" s="51" t="s">
        <v>613</v>
      </c>
      <c r="C577" s="79"/>
      <c r="D577" s="2">
        <v>576</v>
      </c>
      <c r="E577" s="2" t="e">
        <f t="shared" si="8"/>
        <v>#N/A</v>
      </c>
    </row>
    <row r="578" spans="1:5" ht="60" customHeight="1" x14ac:dyDescent="0.25">
      <c r="A578">
        <f>IF(ISNUMBER(SEARCH('[2]Анкета Цеолит'!$Q$4,B578)),MAX($A$1,A577)+1,0)</f>
        <v>0</v>
      </c>
      <c r="B578" s="51" t="s">
        <v>614</v>
      </c>
      <c r="C578" s="79"/>
      <c r="D578" s="2">
        <v>577</v>
      </c>
      <c r="E578" s="2" t="e">
        <f t="shared" si="8"/>
        <v>#N/A</v>
      </c>
    </row>
    <row r="579" spans="1:5" ht="45" customHeight="1" x14ac:dyDescent="0.25">
      <c r="A579">
        <f>IF(ISNUMBER(SEARCH('[2]Анкета Цеолит'!$Q$4,B579)),MAX($A$1,A578)+1,0)</f>
        <v>0</v>
      </c>
      <c r="B579" s="51" t="s">
        <v>615</v>
      </c>
      <c r="C579" s="79"/>
      <c r="D579" s="2">
        <v>578</v>
      </c>
      <c r="E579" s="2" t="e">
        <f t="shared" ref="E579:E642" si="9">VLOOKUP(D579,A:B,2,0)</f>
        <v>#N/A</v>
      </c>
    </row>
    <row r="580" spans="1:5" ht="45" customHeight="1" x14ac:dyDescent="0.25">
      <c r="A580">
        <f>IF(ISNUMBER(SEARCH('[2]Анкета Цеолит'!$Q$4,B580)),MAX($A$1,A579)+1,0)</f>
        <v>0</v>
      </c>
      <c r="B580" s="51" t="s">
        <v>616</v>
      </c>
      <c r="C580" s="79"/>
      <c r="D580" s="2">
        <v>579</v>
      </c>
      <c r="E580" s="2" t="e">
        <f t="shared" si="9"/>
        <v>#N/A</v>
      </c>
    </row>
    <row r="581" spans="1:5" ht="45" customHeight="1" x14ac:dyDescent="0.25">
      <c r="A581">
        <f>IF(ISNUMBER(SEARCH('[2]Анкета Цеолит'!$Q$4,B581)),MAX($A$1,A580)+1,0)</f>
        <v>0</v>
      </c>
      <c r="B581" s="51" t="s">
        <v>617</v>
      </c>
      <c r="C581" s="79"/>
      <c r="D581" s="2">
        <v>580</v>
      </c>
      <c r="E581" s="2" t="e">
        <f t="shared" si="9"/>
        <v>#N/A</v>
      </c>
    </row>
    <row r="582" spans="1:5" ht="45" customHeight="1" x14ac:dyDescent="0.25">
      <c r="A582">
        <f>IF(ISNUMBER(SEARCH('[2]Анкета Цеолит'!$Q$4,B582)),MAX($A$1,A581)+1,0)</f>
        <v>0</v>
      </c>
      <c r="B582" s="51" t="s">
        <v>618</v>
      </c>
      <c r="C582" s="79"/>
      <c r="D582" s="2">
        <v>581</v>
      </c>
      <c r="E582" s="2" t="e">
        <f t="shared" si="9"/>
        <v>#N/A</v>
      </c>
    </row>
    <row r="583" spans="1:5" ht="45" customHeight="1" x14ac:dyDescent="0.25">
      <c r="A583">
        <f>IF(ISNUMBER(SEARCH('[2]Анкета Цеолит'!$Q$4,B583)),MAX($A$1,A582)+1,0)</f>
        <v>0</v>
      </c>
      <c r="B583" s="51" t="s">
        <v>619</v>
      </c>
      <c r="C583" s="79"/>
      <c r="D583" s="2">
        <v>582</v>
      </c>
      <c r="E583" s="2" t="e">
        <f t="shared" si="9"/>
        <v>#N/A</v>
      </c>
    </row>
    <row r="584" spans="1:5" ht="45" customHeight="1" x14ac:dyDescent="0.25">
      <c r="A584">
        <f>IF(ISNUMBER(SEARCH('[2]Анкета Цеолит'!$Q$4,B584)),MAX($A$1,A583)+1,0)</f>
        <v>0</v>
      </c>
      <c r="B584" s="51" t="s">
        <v>620</v>
      </c>
      <c r="C584" s="79"/>
      <c r="D584" s="2">
        <v>583</v>
      </c>
      <c r="E584" s="2" t="e">
        <f t="shared" si="9"/>
        <v>#N/A</v>
      </c>
    </row>
    <row r="585" spans="1:5" ht="45" customHeight="1" x14ac:dyDescent="0.25">
      <c r="A585">
        <f>IF(ISNUMBER(SEARCH('[2]Анкета Цеолит'!$Q$4,B585)),MAX($A$1,A584)+1,0)</f>
        <v>0</v>
      </c>
      <c r="B585" s="51" t="s">
        <v>621</v>
      </c>
      <c r="C585" s="79"/>
      <c r="D585" s="2">
        <v>584</v>
      </c>
      <c r="E585" s="2" t="e">
        <f t="shared" si="9"/>
        <v>#N/A</v>
      </c>
    </row>
    <row r="586" spans="1:5" ht="45" customHeight="1" x14ac:dyDescent="0.25">
      <c r="A586">
        <f>IF(ISNUMBER(SEARCH('[2]Анкета Цеолит'!$Q$4,B586)),MAX($A$1,A585)+1,0)</f>
        <v>0</v>
      </c>
      <c r="B586" s="51" t="s">
        <v>622</v>
      </c>
      <c r="C586" s="79"/>
      <c r="D586" s="2">
        <v>585</v>
      </c>
      <c r="E586" s="2" t="e">
        <f t="shared" si="9"/>
        <v>#N/A</v>
      </c>
    </row>
    <row r="587" spans="1:5" ht="45" customHeight="1" x14ac:dyDescent="0.25">
      <c r="A587">
        <f>IF(ISNUMBER(SEARCH('[2]Анкета Цеолит'!$Q$4,B587)),MAX($A$1,A586)+1,0)</f>
        <v>0</v>
      </c>
      <c r="B587" s="51" t="s">
        <v>623</v>
      </c>
      <c r="C587" s="79"/>
      <c r="D587" s="2">
        <v>586</v>
      </c>
      <c r="E587" s="2" t="e">
        <f t="shared" si="9"/>
        <v>#N/A</v>
      </c>
    </row>
    <row r="588" spans="1:5" ht="45" customHeight="1" x14ac:dyDescent="0.25">
      <c r="A588">
        <f>IF(ISNUMBER(SEARCH('[2]Анкета Цеолит'!$Q$4,B588)),MAX($A$1,A587)+1,0)</f>
        <v>0</v>
      </c>
      <c r="B588" s="51" t="s">
        <v>624</v>
      </c>
      <c r="C588" s="79"/>
      <c r="D588" s="2">
        <v>587</v>
      </c>
      <c r="E588" s="2" t="e">
        <f t="shared" si="9"/>
        <v>#N/A</v>
      </c>
    </row>
    <row r="589" spans="1:5" ht="45" customHeight="1" x14ac:dyDescent="0.25">
      <c r="A589">
        <f>IF(ISNUMBER(SEARCH('[2]Анкета Цеолит'!$Q$4,B589)),MAX($A$1,A588)+1,0)</f>
        <v>0</v>
      </c>
      <c r="B589" s="51" t="s">
        <v>625</v>
      </c>
      <c r="C589" s="79"/>
      <c r="D589" s="2">
        <v>588</v>
      </c>
      <c r="E589" s="2" t="e">
        <f t="shared" si="9"/>
        <v>#N/A</v>
      </c>
    </row>
    <row r="590" spans="1:5" ht="45" customHeight="1" x14ac:dyDescent="0.25">
      <c r="A590">
        <f>IF(ISNUMBER(SEARCH('[2]Анкета Цеолит'!$Q$4,B590)),MAX($A$1,A589)+1,0)</f>
        <v>0</v>
      </c>
      <c r="B590" s="51" t="s">
        <v>626</v>
      </c>
      <c r="C590" s="79"/>
      <c r="D590" s="2">
        <v>589</v>
      </c>
      <c r="E590" s="2" t="e">
        <f t="shared" si="9"/>
        <v>#N/A</v>
      </c>
    </row>
    <row r="591" spans="1:5" ht="45" customHeight="1" x14ac:dyDescent="0.25">
      <c r="A591">
        <f>IF(ISNUMBER(SEARCH('[2]Анкета Цеолит'!$Q$4,B591)),MAX($A$1,A590)+1,0)</f>
        <v>0</v>
      </c>
      <c r="B591" s="51" t="s">
        <v>627</v>
      </c>
      <c r="C591" s="79"/>
      <c r="D591" s="2">
        <v>590</v>
      </c>
      <c r="E591" s="2" t="e">
        <f t="shared" si="9"/>
        <v>#N/A</v>
      </c>
    </row>
    <row r="592" spans="1:5" ht="45" customHeight="1" x14ac:dyDescent="0.25">
      <c r="A592">
        <f>IF(ISNUMBER(SEARCH('[2]Анкета Цеолит'!$Q$4,B592)),MAX($A$1,A591)+1,0)</f>
        <v>0</v>
      </c>
      <c r="B592" s="51" t="s">
        <v>628</v>
      </c>
      <c r="C592" s="79"/>
      <c r="D592" s="2">
        <v>591</v>
      </c>
      <c r="E592" s="2" t="e">
        <f t="shared" si="9"/>
        <v>#N/A</v>
      </c>
    </row>
    <row r="593" spans="1:5" ht="45" customHeight="1" x14ac:dyDescent="0.25">
      <c r="A593">
        <f>IF(ISNUMBER(SEARCH('[2]Анкета Цеолит'!$Q$4,B593)),MAX($A$1,A592)+1,0)</f>
        <v>0</v>
      </c>
      <c r="B593" s="51" t="s">
        <v>629</v>
      </c>
      <c r="C593" s="79"/>
      <c r="D593" s="2">
        <v>592</v>
      </c>
      <c r="E593" s="2" t="e">
        <f t="shared" si="9"/>
        <v>#N/A</v>
      </c>
    </row>
    <row r="594" spans="1:5" ht="45" customHeight="1" x14ac:dyDescent="0.25">
      <c r="A594">
        <f>IF(ISNUMBER(SEARCH('[2]Анкета Цеолит'!$Q$4,B594)),MAX($A$1,A593)+1,0)</f>
        <v>0</v>
      </c>
      <c r="B594" s="51" t="s">
        <v>630</v>
      </c>
      <c r="C594" s="79"/>
      <c r="D594" s="2">
        <v>593</v>
      </c>
      <c r="E594" s="2" t="e">
        <f t="shared" si="9"/>
        <v>#N/A</v>
      </c>
    </row>
    <row r="595" spans="1:5" ht="45" customHeight="1" x14ac:dyDescent="0.25">
      <c r="A595">
        <f>IF(ISNUMBER(SEARCH('[2]Анкета Цеолит'!$Q$4,B595)),MAX($A$1,A594)+1,0)</f>
        <v>0</v>
      </c>
      <c r="B595" s="51" t="s">
        <v>631</v>
      </c>
      <c r="C595" s="79"/>
      <c r="D595" s="2">
        <v>594</v>
      </c>
      <c r="E595" s="2" t="e">
        <f t="shared" si="9"/>
        <v>#N/A</v>
      </c>
    </row>
    <row r="596" spans="1:5" ht="45" customHeight="1" x14ac:dyDescent="0.25">
      <c r="A596">
        <f>IF(ISNUMBER(SEARCH('[2]Анкета Цеолит'!$Q$4,B596)),MAX($A$1,A595)+1,0)</f>
        <v>0</v>
      </c>
      <c r="B596" s="51" t="s">
        <v>632</v>
      </c>
      <c r="C596" s="79"/>
      <c r="D596" s="2">
        <v>595</v>
      </c>
      <c r="E596" s="2" t="e">
        <f t="shared" si="9"/>
        <v>#N/A</v>
      </c>
    </row>
    <row r="597" spans="1:5" ht="45" customHeight="1" x14ac:dyDescent="0.25">
      <c r="A597">
        <f>IF(ISNUMBER(SEARCH('[2]Анкета Цеолит'!$Q$4,B597)),MAX($A$1,A596)+1,0)</f>
        <v>0</v>
      </c>
      <c r="B597" s="51" t="s">
        <v>633</v>
      </c>
      <c r="C597" s="79"/>
      <c r="D597" s="2">
        <v>596</v>
      </c>
      <c r="E597" s="2" t="e">
        <f t="shared" si="9"/>
        <v>#N/A</v>
      </c>
    </row>
    <row r="598" spans="1:5" ht="45" customHeight="1" x14ac:dyDescent="0.25">
      <c r="A598">
        <f>IF(ISNUMBER(SEARCH('[2]Анкета Цеолит'!$Q$4,B598)),MAX($A$1,A597)+1,0)</f>
        <v>0</v>
      </c>
      <c r="B598" s="51" t="s">
        <v>634</v>
      </c>
      <c r="C598" s="79"/>
      <c r="D598" s="2">
        <v>597</v>
      </c>
      <c r="E598" s="2" t="e">
        <f t="shared" si="9"/>
        <v>#N/A</v>
      </c>
    </row>
    <row r="599" spans="1:5" ht="45" customHeight="1" x14ac:dyDescent="0.25">
      <c r="A599">
        <f>IF(ISNUMBER(SEARCH('[2]Анкета Цеолит'!$Q$4,B599)),MAX($A$1,A598)+1,0)</f>
        <v>0</v>
      </c>
      <c r="B599" s="51" t="s">
        <v>635</v>
      </c>
      <c r="C599" s="79"/>
      <c r="D599" s="2">
        <v>598</v>
      </c>
      <c r="E599" s="2" t="e">
        <f t="shared" si="9"/>
        <v>#N/A</v>
      </c>
    </row>
    <row r="600" spans="1:5" ht="45" customHeight="1" x14ac:dyDescent="0.25">
      <c r="A600">
        <f>IF(ISNUMBER(SEARCH('[2]Анкета Цеолит'!$Q$4,B600)),MAX($A$1,A599)+1,0)</f>
        <v>0</v>
      </c>
      <c r="B600" s="51" t="s">
        <v>636</v>
      </c>
      <c r="C600" s="79"/>
      <c r="D600" s="2">
        <v>599</v>
      </c>
      <c r="E600" s="2" t="e">
        <f t="shared" si="9"/>
        <v>#N/A</v>
      </c>
    </row>
    <row r="601" spans="1:5" ht="45" customHeight="1" x14ac:dyDescent="0.25">
      <c r="A601">
        <f>IF(ISNUMBER(SEARCH('[2]Анкета Цеолит'!$Q$4,B601)),MAX($A$1,A600)+1,0)</f>
        <v>0</v>
      </c>
      <c r="B601" s="51" t="s">
        <v>637</v>
      </c>
      <c r="C601" s="79"/>
      <c r="D601" s="2">
        <v>600</v>
      </c>
      <c r="E601" s="2" t="e">
        <f t="shared" si="9"/>
        <v>#N/A</v>
      </c>
    </row>
    <row r="602" spans="1:5" ht="60" customHeight="1" x14ac:dyDescent="0.25">
      <c r="A602">
        <f>IF(ISNUMBER(SEARCH('[2]Анкета Цеолит'!$Q$4,B602)),MAX($A$1,A601)+1,0)</f>
        <v>0</v>
      </c>
      <c r="B602" s="51" t="s">
        <v>638</v>
      </c>
      <c r="C602" s="79"/>
      <c r="D602" s="2">
        <v>601</v>
      </c>
      <c r="E602" s="2" t="e">
        <f t="shared" si="9"/>
        <v>#N/A</v>
      </c>
    </row>
    <row r="603" spans="1:5" ht="45" customHeight="1" x14ac:dyDescent="0.25">
      <c r="A603">
        <f>IF(ISNUMBER(SEARCH('[2]Анкета Цеолит'!$Q$4,B603)),MAX($A$1,A602)+1,0)</f>
        <v>0</v>
      </c>
      <c r="B603" s="51" t="s">
        <v>639</v>
      </c>
      <c r="C603" s="79"/>
      <c r="D603" s="2">
        <v>602</v>
      </c>
      <c r="E603" s="2" t="e">
        <f t="shared" si="9"/>
        <v>#N/A</v>
      </c>
    </row>
    <row r="604" spans="1:5" ht="60" customHeight="1" x14ac:dyDescent="0.25">
      <c r="A604">
        <f>IF(ISNUMBER(SEARCH('[2]Анкета Цеолит'!$Q$4,B604)),MAX($A$1,A603)+1,0)</f>
        <v>0</v>
      </c>
      <c r="B604" s="51" t="s">
        <v>640</v>
      </c>
      <c r="C604" s="79"/>
      <c r="D604" s="2">
        <v>603</v>
      </c>
      <c r="E604" s="2" t="e">
        <f t="shared" si="9"/>
        <v>#N/A</v>
      </c>
    </row>
    <row r="605" spans="1:5" ht="60" customHeight="1" x14ac:dyDescent="0.25">
      <c r="A605">
        <f>IF(ISNUMBER(SEARCH('[2]Анкета Цеолит'!$Q$4,B605)),MAX($A$1,A604)+1,0)</f>
        <v>0</v>
      </c>
      <c r="B605" s="51" t="s">
        <v>641</v>
      </c>
      <c r="C605" s="79"/>
      <c r="D605" s="2">
        <v>604</v>
      </c>
      <c r="E605" s="2" t="e">
        <f t="shared" si="9"/>
        <v>#N/A</v>
      </c>
    </row>
    <row r="606" spans="1:5" ht="45" customHeight="1" x14ac:dyDescent="0.25">
      <c r="A606">
        <f>IF(ISNUMBER(SEARCH('[2]Анкета Цеолит'!$Q$4,B606)),MAX($A$1,A605)+1,0)</f>
        <v>0</v>
      </c>
      <c r="B606" s="51" t="s">
        <v>642</v>
      </c>
      <c r="C606" s="79"/>
      <c r="D606" s="2">
        <v>605</v>
      </c>
      <c r="E606" s="2" t="e">
        <f t="shared" si="9"/>
        <v>#N/A</v>
      </c>
    </row>
    <row r="607" spans="1:5" ht="45" customHeight="1" x14ac:dyDescent="0.25">
      <c r="A607">
        <f>IF(ISNUMBER(SEARCH('[2]Анкета Цеолит'!$Q$4,B607)),MAX($A$1,A606)+1,0)</f>
        <v>0</v>
      </c>
      <c r="B607" s="51" t="s">
        <v>643</v>
      </c>
      <c r="C607" s="79"/>
      <c r="D607" s="2">
        <v>606</v>
      </c>
      <c r="E607" s="2" t="e">
        <f t="shared" si="9"/>
        <v>#N/A</v>
      </c>
    </row>
    <row r="608" spans="1:5" ht="45" customHeight="1" x14ac:dyDescent="0.25">
      <c r="A608">
        <f>IF(ISNUMBER(SEARCH('[2]Анкета Цеолит'!$Q$4,B608)),MAX($A$1,A607)+1,0)</f>
        <v>0</v>
      </c>
      <c r="B608" s="51" t="s">
        <v>644</v>
      </c>
      <c r="C608" s="79"/>
      <c r="D608" s="2">
        <v>607</v>
      </c>
      <c r="E608" s="2" t="e">
        <f t="shared" si="9"/>
        <v>#N/A</v>
      </c>
    </row>
    <row r="609" spans="1:5" ht="45" customHeight="1" x14ac:dyDescent="0.25">
      <c r="A609">
        <f>IF(ISNUMBER(SEARCH('[2]Анкета Цеолит'!$Q$4,B609)),MAX($A$1,A608)+1,0)</f>
        <v>0</v>
      </c>
      <c r="B609" s="51" t="s">
        <v>645</v>
      </c>
      <c r="C609" s="79"/>
      <c r="D609" s="2">
        <v>608</v>
      </c>
      <c r="E609" s="2" t="e">
        <f t="shared" si="9"/>
        <v>#N/A</v>
      </c>
    </row>
    <row r="610" spans="1:5" ht="45" customHeight="1" x14ac:dyDescent="0.25">
      <c r="A610">
        <f>IF(ISNUMBER(SEARCH('[2]Анкета Цеолит'!$Q$4,B610)),MAX($A$1,A609)+1,0)</f>
        <v>0</v>
      </c>
      <c r="B610" s="51" t="s">
        <v>646</v>
      </c>
      <c r="C610" s="79"/>
      <c r="D610" s="2">
        <v>609</v>
      </c>
      <c r="E610" s="2" t="e">
        <f t="shared" si="9"/>
        <v>#N/A</v>
      </c>
    </row>
    <row r="611" spans="1:5" ht="45" customHeight="1" x14ac:dyDescent="0.25">
      <c r="A611">
        <f>IF(ISNUMBER(SEARCH('[2]Анкета Цеолит'!$Q$4,B611)),MAX($A$1,A610)+1,0)</f>
        <v>0</v>
      </c>
      <c r="B611" s="51" t="s">
        <v>647</v>
      </c>
      <c r="C611" s="79"/>
      <c r="D611" s="2">
        <v>610</v>
      </c>
      <c r="E611" s="2" t="e">
        <f t="shared" si="9"/>
        <v>#N/A</v>
      </c>
    </row>
    <row r="612" spans="1:5" ht="45" customHeight="1" x14ac:dyDescent="0.25">
      <c r="A612">
        <f>IF(ISNUMBER(SEARCH('[2]Анкета Цеолит'!$Q$4,B612)),MAX($A$1,A611)+1,0)</f>
        <v>0</v>
      </c>
      <c r="B612" s="51" t="s">
        <v>648</v>
      </c>
      <c r="C612" s="79"/>
      <c r="D612" s="2">
        <v>611</v>
      </c>
      <c r="E612" s="2" t="e">
        <f t="shared" si="9"/>
        <v>#N/A</v>
      </c>
    </row>
    <row r="613" spans="1:5" ht="45" customHeight="1" x14ac:dyDescent="0.25">
      <c r="A613">
        <f>IF(ISNUMBER(SEARCH('[2]Анкета Цеолит'!$Q$4,B613)),MAX($A$1,A612)+1,0)</f>
        <v>0</v>
      </c>
      <c r="B613" s="51" t="s">
        <v>649</v>
      </c>
      <c r="C613" s="79"/>
      <c r="D613" s="2">
        <v>612</v>
      </c>
      <c r="E613" s="2" t="e">
        <f t="shared" si="9"/>
        <v>#N/A</v>
      </c>
    </row>
    <row r="614" spans="1:5" ht="45" customHeight="1" x14ac:dyDescent="0.25">
      <c r="A614">
        <f>IF(ISNUMBER(SEARCH('[2]Анкета Цеолит'!$Q$4,B614)),MAX($A$1,A613)+1,0)</f>
        <v>0</v>
      </c>
      <c r="B614" s="51" t="s">
        <v>650</v>
      </c>
      <c r="C614" s="79"/>
      <c r="D614" s="2">
        <v>613</v>
      </c>
      <c r="E614" s="2" t="e">
        <f t="shared" si="9"/>
        <v>#N/A</v>
      </c>
    </row>
    <row r="615" spans="1:5" ht="45" customHeight="1" x14ac:dyDescent="0.25">
      <c r="A615">
        <f>IF(ISNUMBER(SEARCH('[2]Анкета Цеолит'!$Q$4,B615)),MAX($A$1,A614)+1,0)</f>
        <v>0</v>
      </c>
      <c r="B615" s="51" t="s">
        <v>651</v>
      </c>
      <c r="C615" s="79"/>
      <c r="D615" s="2">
        <v>614</v>
      </c>
      <c r="E615" s="2" t="e">
        <f t="shared" si="9"/>
        <v>#N/A</v>
      </c>
    </row>
    <row r="616" spans="1:5" ht="45" customHeight="1" x14ac:dyDescent="0.25">
      <c r="A616">
        <f>IF(ISNUMBER(SEARCH('[2]Анкета Цеолит'!$Q$4,B616)),MAX($A$1,A615)+1,0)</f>
        <v>0</v>
      </c>
      <c r="B616" s="51" t="s">
        <v>652</v>
      </c>
      <c r="C616" s="79"/>
      <c r="D616" s="2">
        <v>615</v>
      </c>
      <c r="E616" s="2" t="e">
        <f t="shared" si="9"/>
        <v>#N/A</v>
      </c>
    </row>
    <row r="617" spans="1:5" ht="45" customHeight="1" x14ac:dyDescent="0.25">
      <c r="A617">
        <f>IF(ISNUMBER(SEARCH('[2]Анкета Цеолит'!$Q$4,B617)),MAX($A$1,A616)+1,0)</f>
        <v>0</v>
      </c>
      <c r="B617" s="51" t="s">
        <v>653</v>
      </c>
      <c r="C617" s="79"/>
      <c r="D617" s="2">
        <v>616</v>
      </c>
      <c r="E617" s="2" t="e">
        <f t="shared" si="9"/>
        <v>#N/A</v>
      </c>
    </row>
    <row r="618" spans="1:5" ht="45" customHeight="1" x14ac:dyDescent="0.25">
      <c r="A618">
        <f>IF(ISNUMBER(SEARCH('[2]Анкета Цеолит'!$Q$4,B618)),MAX($A$1,A617)+1,0)</f>
        <v>0</v>
      </c>
      <c r="B618" s="51" t="s">
        <v>654</v>
      </c>
      <c r="C618" s="79"/>
      <c r="D618" s="2">
        <v>617</v>
      </c>
      <c r="E618" s="2" t="e">
        <f t="shared" si="9"/>
        <v>#N/A</v>
      </c>
    </row>
    <row r="619" spans="1:5" ht="60" customHeight="1" x14ac:dyDescent="0.25">
      <c r="A619">
        <f>IF(ISNUMBER(SEARCH('[2]Анкета Цеолит'!$Q$4,B619)),MAX($A$1,A618)+1,0)</f>
        <v>0</v>
      </c>
      <c r="B619" s="51" t="s">
        <v>655</v>
      </c>
      <c r="C619" s="79"/>
      <c r="D619" s="2">
        <v>618</v>
      </c>
      <c r="E619" s="2" t="e">
        <f t="shared" si="9"/>
        <v>#N/A</v>
      </c>
    </row>
    <row r="620" spans="1:5" ht="45" customHeight="1" x14ac:dyDescent="0.25">
      <c r="A620">
        <f>IF(ISNUMBER(SEARCH('[2]Анкета Цеолит'!$Q$4,B620)),MAX($A$1,A619)+1,0)</f>
        <v>0</v>
      </c>
      <c r="B620" s="51" t="s">
        <v>656</v>
      </c>
      <c r="C620" s="79"/>
      <c r="D620" s="2">
        <v>619</v>
      </c>
      <c r="E620" s="2" t="e">
        <f t="shared" si="9"/>
        <v>#N/A</v>
      </c>
    </row>
    <row r="621" spans="1:5" ht="45" customHeight="1" x14ac:dyDescent="0.25">
      <c r="A621">
        <f>IF(ISNUMBER(SEARCH('[2]Анкета Цеолит'!$Q$4,B621)),MAX($A$1,A620)+1,0)</f>
        <v>0</v>
      </c>
      <c r="B621" s="51" t="s">
        <v>657</v>
      </c>
      <c r="C621" s="79"/>
      <c r="D621" s="2">
        <v>620</v>
      </c>
      <c r="E621" s="2" t="e">
        <f t="shared" si="9"/>
        <v>#N/A</v>
      </c>
    </row>
    <row r="622" spans="1:5" ht="45" customHeight="1" x14ac:dyDescent="0.25">
      <c r="A622">
        <f>IF(ISNUMBER(SEARCH('[2]Анкета Цеолит'!$Q$4,B622)),MAX($A$1,A621)+1,0)</f>
        <v>0</v>
      </c>
      <c r="B622" s="51" t="s">
        <v>658</v>
      </c>
      <c r="C622" s="79"/>
      <c r="D622" s="2">
        <v>621</v>
      </c>
      <c r="E622" s="2" t="e">
        <f t="shared" si="9"/>
        <v>#N/A</v>
      </c>
    </row>
    <row r="623" spans="1:5" ht="45" customHeight="1" x14ac:dyDescent="0.25">
      <c r="A623">
        <f>IF(ISNUMBER(SEARCH('[2]Анкета Цеолит'!$Q$4,B623)),MAX($A$1,A622)+1,0)</f>
        <v>0</v>
      </c>
      <c r="B623" s="51" t="s">
        <v>659</v>
      </c>
      <c r="C623" s="79"/>
      <c r="D623" s="2">
        <v>622</v>
      </c>
      <c r="E623" s="2" t="e">
        <f t="shared" si="9"/>
        <v>#N/A</v>
      </c>
    </row>
    <row r="624" spans="1:5" ht="45" customHeight="1" x14ac:dyDescent="0.25">
      <c r="A624">
        <f>IF(ISNUMBER(SEARCH('[2]Анкета Цеолит'!$Q$4,B624)),MAX($A$1,A623)+1,0)</f>
        <v>0</v>
      </c>
      <c r="B624" s="51" t="s">
        <v>660</v>
      </c>
      <c r="C624" s="79"/>
      <c r="D624" s="2">
        <v>623</v>
      </c>
      <c r="E624" s="2" t="e">
        <f t="shared" si="9"/>
        <v>#N/A</v>
      </c>
    </row>
    <row r="625" spans="1:5" ht="45" customHeight="1" x14ac:dyDescent="0.25">
      <c r="A625">
        <f>IF(ISNUMBER(SEARCH('[2]Анкета Цеолит'!$Q$4,B625)),MAX($A$1,A624)+1,0)</f>
        <v>0</v>
      </c>
      <c r="B625" s="51" t="s">
        <v>661</v>
      </c>
      <c r="C625" s="79"/>
      <c r="D625" s="2">
        <v>624</v>
      </c>
      <c r="E625" s="2" t="e">
        <f t="shared" si="9"/>
        <v>#N/A</v>
      </c>
    </row>
    <row r="626" spans="1:5" ht="45" customHeight="1" x14ac:dyDescent="0.25">
      <c r="A626">
        <f>IF(ISNUMBER(SEARCH('[2]Анкета Цеолит'!$Q$4,B626)),MAX($A$1,A625)+1,0)</f>
        <v>0</v>
      </c>
      <c r="B626" s="51" t="s">
        <v>662</v>
      </c>
      <c r="C626" s="79"/>
      <c r="D626" s="2">
        <v>625</v>
      </c>
      <c r="E626" s="2" t="e">
        <f t="shared" si="9"/>
        <v>#N/A</v>
      </c>
    </row>
    <row r="627" spans="1:5" ht="45" customHeight="1" x14ac:dyDescent="0.25">
      <c r="A627">
        <f>IF(ISNUMBER(SEARCH('[2]Анкета Цеолит'!$Q$4,B627)),MAX($A$1,A626)+1,0)</f>
        <v>0</v>
      </c>
      <c r="B627" s="51" t="s">
        <v>663</v>
      </c>
      <c r="C627" s="79"/>
      <c r="D627" s="2">
        <v>626</v>
      </c>
      <c r="E627" s="2" t="e">
        <f t="shared" si="9"/>
        <v>#N/A</v>
      </c>
    </row>
    <row r="628" spans="1:5" ht="45" customHeight="1" x14ac:dyDescent="0.25">
      <c r="A628">
        <f>IF(ISNUMBER(SEARCH('[2]Анкета Цеолит'!$Q$4,B628)),MAX($A$1,A627)+1,0)</f>
        <v>0</v>
      </c>
      <c r="B628" s="51" t="s">
        <v>664</v>
      </c>
      <c r="C628" s="79"/>
      <c r="D628" s="2">
        <v>627</v>
      </c>
      <c r="E628" s="2" t="e">
        <f t="shared" si="9"/>
        <v>#N/A</v>
      </c>
    </row>
    <row r="629" spans="1:5" ht="45" customHeight="1" x14ac:dyDescent="0.25">
      <c r="A629">
        <f>IF(ISNUMBER(SEARCH('[2]Анкета Цеолит'!$Q$4,B629)),MAX($A$1,A628)+1,0)</f>
        <v>0</v>
      </c>
      <c r="B629" s="51" t="s">
        <v>665</v>
      </c>
      <c r="C629" s="79"/>
      <c r="D629" s="2">
        <v>628</v>
      </c>
      <c r="E629" s="2" t="e">
        <f t="shared" si="9"/>
        <v>#N/A</v>
      </c>
    </row>
    <row r="630" spans="1:5" ht="60" customHeight="1" x14ac:dyDescent="0.25">
      <c r="A630">
        <f>IF(ISNUMBER(SEARCH('[2]Анкета Цеолит'!$Q$4,B630)),MAX($A$1,A629)+1,0)</f>
        <v>0</v>
      </c>
      <c r="B630" s="51" t="s">
        <v>666</v>
      </c>
      <c r="C630" s="79"/>
      <c r="D630" s="2">
        <v>629</v>
      </c>
      <c r="E630" s="2" t="e">
        <f t="shared" si="9"/>
        <v>#N/A</v>
      </c>
    </row>
    <row r="631" spans="1:5" ht="60" customHeight="1" x14ac:dyDescent="0.25">
      <c r="A631">
        <f>IF(ISNUMBER(SEARCH('[2]Анкета Цеолит'!$Q$4,B631)),MAX($A$1,A630)+1,0)</f>
        <v>0</v>
      </c>
      <c r="B631" s="51" t="s">
        <v>667</v>
      </c>
      <c r="C631" s="79"/>
      <c r="D631" s="2">
        <v>630</v>
      </c>
      <c r="E631" s="2" t="e">
        <f t="shared" si="9"/>
        <v>#N/A</v>
      </c>
    </row>
    <row r="632" spans="1:5" ht="45" customHeight="1" x14ac:dyDescent="0.25">
      <c r="A632">
        <f>IF(ISNUMBER(SEARCH('[2]Анкета Цеолит'!$Q$4,B632)),MAX($A$1,A631)+1,0)</f>
        <v>0</v>
      </c>
      <c r="B632" s="51" t="s">
        <v>668</v>
      </c>
      <c r="C632" s="79"/>
      <c r="D632" s="2">
        <v>631</v>
      </c>
      <c r="E632" s="2" t="e">
        <f t="shared" si="9"/>
        <v>#N/A</v>
      </c>
    </row>
    <row r="633" spans="1:5" ht="45" customHeight="1" x14ac:dyDescent="0.25">
      <c r="A633">
        <f>IF(ISNUMBER(SEARCH('[2]Анкета Цеолит'!$Q$4,B633)),MAX($A$1,A632)+1,0)</f>
        <v>0</v>
      </c>
      <c r="B633" s="51" t="s">
        <v>669</v>
      </c>
      <c r="C633" s="79"/>
      <c r="D633" s="2">
        <v>632</v>
      </c>
      <c r="E633" s="2" t="e">
        <f t="shared" si="9"/>
        <v>#N/A</v>
      </c>
    </row>
    <row r="634" spans="1:5" ht="45" customHeight="1" x14ac:dyDescent="0.25">
      <c r="A634">
        <f>IF(ISNUMBER(SEARCH('[2]Анкета Цеолит'!$Q$4,B634)),MAX($A$1,A633)+1,0)</f>
        <v>0</v>
      </c>
      <c r="B634" s="51" t="s">
        <v>670</v>
      </c>
      <c r="C634" s="79"/>
      <c r="D634" s="2">
        <v>633</v>
      </c>
      <c r="E634" s="2" t="e">
        <f t="shared" si="9"/>
        <v>#N/A</v>
      </c>
    </row>
    <row r="635" spans="1:5" ht="60" customHeight="1" x14ac:dyDescent="0.25">
      <c r="A635">
        <f>IF(ISNUMBER(SEARCH('[2]Анкета Цеолит'!$Q$4,B635)),MAX($A$1,A634)+1,0)</f>
        <v>0</v>
      </c>
      <c r="B635" s="51" t="s">
        <v>671</v>
      </c>
      <c r="C635" s="79"/>
      <c r="D635" s="2">
        <v>634</v>
      </c>
      <c r="E635" s="2" t="e">
        <f t="shared" si="9"/>
        <v>#N/A</v>
      </c>
    </row>
    <row r="636" spans="1:5" ht="45" customHeight="1" x14ac:dyDescent="0.25">
      <c r="A636">
        <f>IF(ISNUMBER(SEARCH('[2]Анкета Цеолит'!$Q$4,B636)),MAX($A$1,A635)+1,0)</f>
        <v>0</v>
      </c>
      <c r="B636" s="51" t="s">
        <v>672</v>
      </c>
      <c r="C636" s="79"/>
      <c r="D636" s="2">
        <v>635</v>
      </c>
      <c r="E636" s="2" t="e">
        <f t="shared" si="9"/>
        <v>#N/A</v>
      </c>
    </row>
    <row r="637" spans="1:5" ht="45" customHeight="1" x14ac:dyDescent="0.25">
      <c r="A637">
        <f>IF(ISNUMBER(SEARCH('[2]Анкета Цеолит'!$Q$4,B637)),MAX($A$1,A636)+1,0)</f>
        <v>0</v>
      </c>
      <c r="B637" s="51" t="s">
        <v>673</v>
      </c>
      <c r="C637" s="79"/>
      <c r="D637" s="2">
        <v>636</v>
      </c>
      <c r="E637" s="2" t="e">
        <f t="shared" si="9"/>
        <v>#N/A</v>
      </c>
    </row>
    <row r="638" spans="1:5" ht="45" customHeight="1" x14ac:dyDescent="0.25">
      <c r="A638">
        <f>IF(ISNUMBER(SEARCH('[2]Анкета Цеолит'!$Q$4,B638)),MAX($A$1,A637)+1,0)</f>
        <v>0</v>
      </c>
      <c r="B638" s="51" t="s">
        <v>674</v>
      </c>
      <c r="C638" s="79"/>
      <c r="D638" s="2">
        <v>637</v>
      </c>
      <c r="E638" s="2" t="e">
        <f t="shared" si="9"/>
        <v>#N/A</v>
      </c>
    </row>
    <row r="639" spans="1:5" ht="45" customHeight="1" x14ac:dyDescent="0.25">
      <c r="A639">
        <f>IF(ISNUMBER(SEARCH('[2]Анкета Цеолит'!$Q$4,B639)),MAX($A$1,A638)+1,0)</f>
        <v>0</v>
      </c>
      <c r="B639" s="51" t="s">
        <v>675</v>
      </c>
      <c r="C639" s="79"/>
      <c r="D639" s="2">
        <v>638</v>
      </c>
      <c r="E639" s="2" t="e">
        <f t="shared" si="9"/>
        <v>#N/A</v>
      </c>
    </row>
    <row r="640" spans="1:5" ht="60" customHeight="1" x14ac:dyDescent="0.25">
      <c r="A640">
        <f>IF(ISNUMBER(SEARCH('[2]Анкета Цеолит'!$Q$4,B640)),MAX($A$1,A639)+1,0)</f>
        <v>0</v>
      </c>
      <c r="B640" s="51" t="s">
        <v>676</v>
      </c>
      <c r="C640" s="79"/>
      <c r="D640" s="2">
        <v>639</v>
      </c>
      <c r="E640" s="2" t="e">
        <f t="shared" si="9"/>
        <v>#N/A</v>
      </c>
    </row>
    <row r="641" spans="1:5" ht="45" customHeight="1" x14ac:dyDescent="0.25">
      <c r="A641">
        <f>IF(ISNUMBER(SEARCH('[2]Анкета Цеолит'!$Q$4,B641)),MAX($A$1,A640)+1,0)</f>
        <v>0</v>
      </c>
      <c r="B641" s="51" t="s">
        <v>677</v>
      </c>
      <c r="C641" s="79"/>
      <c r="D641" s="2">
        <v>640</v>
      </c>
      <c r="E641" s="2" t="e">
        <f t="shared" si="9"/>
        <v>#N/A</v>
      </c>
    </row>
    <row r="642" spans="1:5" ht="45" customHeight="1" x14ac:dyDescent="0.25">
      <c r="A642">
        <f>IF(ISNUMBER(SEARCH('[2]Анкета Цеолит'!$Q$4,B642)),MAX($A$1,A641)+1,0)</f>
        <v>0</v>
      </c>
      <c r="B642" s="51" t="s">
        <v>678</v>
      </c>
      <c r="C642" s="79"/>
      <c r="D642" s="2">
        <v>641</v>
      </c>
      <c r="E642" s="2" t="e">
        <f t="shared" si="9"/>
        <v>#N/A</v>
      </c>
    </row>
    <row r="643" spans="1:5" ht="45" customHeight="1" x14ac:dyDescent="0.25">
      <c r="A643">
        <f>IF(ISNUMBER(SEARCH('[2]Анкета Цеолит'!$Q$4,B643)),MAX($A$1,A642)+1,0)</f>
        <v>0</v>
      </c>
      <c r="B643" s="51" t="s">
        <v>679</v>
      </c>
      <c r="C643" s="79"/>
      <c r="D643" s="2">
        <v>642</v>
      </c>
      <c r="E643" s="2" t="e">
        <f t="shared" ref="E643:E706" si="10">VLOOKUP(D643,A:B,2,0)</f>
        <v>#N/A</v>
      </c>
    </row>
    <row r="644" spans="1:5" ht="45" customHeight="1" x14ac:dyDescent="0.25">
      <c r="A644">
        <f>IF(ISNUMBER(SEARCH('[2]Анкета Цеолит'!$Q$4,B644)),MAX($A$1,A643)+1,0)</f>
        <v>0</v>
      </c>
      <c r="B644" s="51" t="s">
        <v>680</v>
      </c>
      <c r="C644" s="79"/>
      <c r="D644" s="2">
        <v>643</v>
      </c>
      <c r="E644" s="2" t="e">
        <f t="shared" si="10"/>
        <v>#N/A</v>
      </c>
    </row>
    <row r="645" spans="1:5" ht="45" customHeight="1" x14ac:dyDescent="0.25">
      <c r="A645">
        <f>IF(ISNUMBER(SEARCH('[2]Анкета Цеолит'!$Q$4,B645)),MAX($A$1,A644)+1,0)</f>
        <v>0</v>
      </c>
      <c r="B645" s="51" t="s">
        <v>681</v>
      </c>
      <c r="C645" s="79"/>
      <c r="D645" s="2">
        <v>644</v>
      </c>
      <c r="E645" s="2" t="e">
        <f t="shared" si="10"/>
        <v>#N/A</v>
      </c>
    </row>
    <row r="646" spans="1:5" ht="45" customHeight="1" x14ac:dyDescent="0.25">
      <c r="A646">
        <f>IF(ISNUMBER(SEARCH('[2]Анкета Цеолит'!$Q$4,B646)),MAX($A$1,A645)+1,0)</f>
        <v>0</v>
      </c>
      <c r="B646" s="51" t="s">
        <v>682</v>
      </c>
      <c r="C646" s="79"/>
      <c r="D646" s="2">
        <v>645</v>
      </c>
      <c r="E646" s="2" t="e">
        <f t="shared" si="10"/>
        <v>#N/A</v>
      </c>
    </row>
    <row r="647" spans="1:5" ht="45" customHeight="1" x14ac:dyDescent="0.25">
      <c r="A647">
        <f>IF(ISNUMBER(SEARCH('[2]Анкета Цеолит'!$Q$4,B647)),MAX($A$1,A646)+1,0)</f>
        <v>0</v>
      </c>
      <c r="B647" s="51" t="s">
        <v>683</v>
      </c>
      <c r="C647" s="79"/>
      <c r="D647" s="2">
        <v>646</v>
      </c>
      <c r="E647" s="2" t="e">
        <f t="shared" si="10"/>
        <v>#N/A</v>
      </c>
    </row>
    <row r="648" spans="1:5" ht="45" customHeight="1" x14ac:dyDescent="0.25">
      <c r="A648">
        <f>IF(ISNUMBER(SEARCH('[2]Анкета Цеолит'!$Q$4,B648)),MAX($A$1,A647)+1,0)</f>
        <v>0</v>
      </c>
      <c r="B648" s="51" t="s">
        <v>684</v>
      </c>
      <c r="C648" s="79"/>
      <c r="D648" s="2">
        <v>647</v>
      </c>
      <c r="E648" s="2" t="e">
        <f t="shared" si="10"/>
        <v>#N/A</v>
      </c>
    </row>
    <row r="649" spans="1:5" ht="45" customHeight="1" x14ac:dyDescent="0.25">
      <c r="A649">
        <f>IF(ISNUMBER(SEARCH('[2]Анкета Цеолит'!$Q$4,B649)),MAX($A$1,A648)+1,0)</f>
        <v>0</v>
      </c>
      <c r="B649" s="51" t="s">
        <v>685</v>
      </c>
      <c r="C649" s="79"/>
      <c r="D649" s="2">
        <v>648</v>
      </c>
      <c r="E649" s="2" t="e">
        <f t="shared" si="10"/>
        <v>#N/A</v>
      </c>
    </row>
    <row r="650" spans="1:5" ht="45" customHeight="1" x14ac:dyDescent="0.25">
      <c r="A650">
        <f>IF(ISNUMBER(SEARCH('[2]Анкета Цеолит'!$Q$4,B650)),MAX($A$1,A649)+1,0)</f>
        <v>0</v>
      </c>
      <c r="B650" s="51" t="s">
        <v>686</v>
      </c>
      <c r="C650" s="79"/>
      <c r="D650" s="2">
        <v>649</v>
      </c>
      <c r="E650" s="2" t="e">
        <f t="shared" si="10"/>
        <v>#N/A</v>
      </c>
    </row>
    <row r="651" spans="1:5" ht="45" customHeight="1" x14ac:dyDescent="0.25">
      <c r="A651">
        <f>IF(ISNUMBER(SEARCH('[2]Анкета Цеолит'!$Q$4,B651)),MAX($A$1,A650)+1,0)</f>
        <v>0</v>
      </c>
      <c r="B651" s="51" t="s">
        <v>687</v>
      </c>
      <c r="C651" s="79"/>
      <c r="D651" s="2">
        <v>650</v>
      </c>
      <c r="E651" s="2" t="e">
        <f t="shared" si="10"/>
        <v>#N/A</v>
      </c>
    </row>
    <row r="652" spans="1:5" ht="45" customHeight="1" x14ac:dyDescent="0.25">
      <c r="A652">
        <f>IF(ISNUMBER(SEARCH('[2]Анкета Цеолит'!$Q$4,B652)),MAX($A$1,A651)+1,0)</f>
        <v>0</v>
      </c>
      <c r="B652" s="51" t="s">
        <v>688</v>
      </c>
      <c r="C652" s="79"/>
      <c r="D652" s="2">
        <v>651</v>
      </c>
      <c r="E652" s="2" t="e">
        <f t="shared" si="10"/>
        <v>#N/A</v>
      </c>
    </row>
    <row r="653" spans="1:5" ht="45" customHeight="1" x14ac:dyDescent="0.25">
      <c r="A653">
        <f>IF(ISNUMBER(SEARCH('[2]Анкета Цеолит'!$Q$4,B653)),MAX($A$1,A652)+1,0)</f>
        <v>0</v>
      </c>
      <c r="B653" s="51" t="s">
        <v>689</v>
      </c>
      <c r="C653" s="79"/>
      <c r="D653" s="2">
        <v>652</v>
      </c>
      <c r="E653" s="2" t="e">
        <f t="shared" si="10"/>
        <v>#N/A</v>
      </c>
    </row>
    <row r="654" spans="1:5" ht="45" customHeight="1" x14ac:dyDescent="0.25">
      <c r="A654">
        <f>IF(ISNUMBER(SEARCH('[2]Анкета Цеолит'!$Q$4,B654)),MAX($A$1,A653)+1,0)</f>
        <v>0</v>
      </c>
      <c r="B654" s="51" t="s">
        <v>690</v>
      </c>
      <c r="C654" s="79"/>
      <c r="D654" s="2">
        <v>653</v>
      </c>
      <c r="E654" s="2" t="e">
        <f t="shared" si="10"/>
        <v>#N/A</v>
      </c>
    </row>
    <row r="655" spans="1:5" ht="45" customHeight="1" x14ac:dyDescent="0.25">
      <c r="A655">
        <f>IF(ISNUMBER(SEARCH('[2]Анкета Цеолит'!$Q$4,B655)),MAX($A$1,A654)+1,0)</f>
        <v>0</v>
      </c>
      <c r="B655" s="51" t="s">
        <v>691</v>
      </c>
      <c r="C655" s="79"/>
      <c r="D655" s="2">
        <v>654</v>
      </c>
      <c r="E655" s="2" t="e">
        <f t="shared" si="10"/>
        <v>#N/A</v>
      </c>
    </row>
    <row r="656" spans="1:5" ht="45" customHeight="1" x14ac:dyDescent="0.25">
      <c r="A656">
        <f>IF(ISNUMBER(SEARCH('[2]Анкета Цеолит'!$Q$4,B656)),MAX($A$1,A655)+1,0)</f>
        <v>0</v>
      </c>
      <c r="B656" s="51" t="s">
        <v>692</v>
      </c>
      <c r="C656" s="79"/>
      <c r="D656" s="2">
        <v>655</v>
      </c>
      <c r="E656" s="2" t="e">
        <f t="shared" si="10"/>
        <v>#N/A</v>
      </c>
    </row>
    <row r="657" spans="1:5" ht="45" customHeight="1" x14ac:dyDescent="0.25">
      <c r="A657">
        <f>IF(ISNUMBER(SEARCH('[2]Анкета Цеолит'!$Q$4,B657)),MAX($A$1,A656)+1,0)</f>
        <v>0</v>
      </c>
      <c r="B657" s="51" t="s">
        <v>693</v>
      </c>
      <c r="C657" s="79"/>
      <c r="D657" s="2">
        <v>656</v>
      </c>
      <c r="E657" s="2" t="e">
        <f t="shared" si="10"/>
        <v>#N/A</v>
      </c>
    </row>
    <row r="658" spans="1:5" ht="45" customHeight="1" x14ac:dyDescent="0.25">
      <c r="A658">
        <f>IF(ISNUMBER(SEARCH('[2]Анкета Цеолит'!$Q$4,B658)),MAX($A$1,A657)+1,0)</f>
        <v>0</v>
      </c>
      <c r="B658" s="51" t="s">
        <v>694</v>
      </c>
      <c r="C658" s="79"/>
      <c r="D658" s="2">
        <v>657</v>
      </c>
      <c r="E658" s="2" t="e">
        <f t="shared" si="10"/>
        <v>#N/A</v>
      </c>
    </row>
    <row r="659" spans="1:5" ht="45" customHeight="1" x14ac:dyDescent="0.25">
      <c r="A659">
        <f>IF(ISNUMBER(SEARCH('[2]Анкета Цеолит'!$Q$4,B659)),MAX($A$1,A658)+1,0)</f>
        <v>0</v>
      </c>
      <c r="B659" s="51" t="s">
        <v>695</v>
      </c>
      <c r="C659" s="79"/>
      <c r="D659" s="2">
        <v>658</v>
      </c>
      <c r="E659" s="2" t="e">
        <f t="shared" si="10"/>
        <v>#N/A</v>
      </c>
    </row>
    <row r="660" spans="1:5" ht="45" customHeight="1" x14ac:dyDescent="0.25">
      <c r="A660">
        <f>IF(ISNUMBER(SEARCH('[2]Анкета Цеолит'!$Q$4,B660)),MAX($A$1,A659)+1,0)</f>
        <v>0</v>
      </c>
      <c r="B660" s="51" t="s">
        <v>696</v>
      </c>
      <c r="C660" s="79"/>
      <c r="D660" s="2">
        <v>659</v>
      </c>
      <c r="E660" s="2" t="e">
        <f t="shared" si="10"/>
        <v>#N/A</v>
      </c>
    </row>
    <row r="661" spans="1:5" ht="45" customHeight="1" x14ac:dyDescent="0.25">
      <c r="A661">
        <f>IF(ISNUMBER(SEARCH('[2]Анкета Цеолит'!$Q$4,B661)),MAX($A$1,A660)+1,0)</f>
        <v>0</v>
      </c>
      <c r="B661" s="51" t="s">
        <v>697</v>
      </c>
      <c r="C661" s="79"/>
      <c r="D661" s="2">
        <v>660</v>
      </c>
      <c r="E661" s="2" t="e">
        <f t="shared" si="10"/>
        <v>#N/A</v>
      </c>
    </row>
    <row r="662" spans="1:5" ht="45" customHeight="1" x14ac:dyDescent="0.25">
      <c r="A662">
        <f>IF(ISNUMBER(SEARCH('[2]Анкета Цеолит'!$Q$4,B662)),MAX($A$1,A661)+1,0)</f>
        <v>0</v>
      </c>
      <c r="B662" s="51" t="s">
        <v>698</v>
      </c>
      <c r="C662" s="79"/>
      <c r="D662" s="2">
        <v>661</v>
      </c>
      <c r="E662" s="2" t="e">
        <f t="shared" si="10"/>
        <v>#N/A</v>
      </c>
    </row>
    <row r="663" spans="1:5" ht="45" customHeight="1" x14ac:dyDescent="0.25">
      <c r="A663">
        <f>IF(ISNUMBER(SEARCH('[2]Анкета Цеолит'!$Q$4,B663)),MAX($A$1,A662)+1,0)</f>
        <v>0</v>
      </c>
      <c r="B663" s="51" t="s">
        <v>699</v>
      </c>
      <c r="C663" s="79"/>
      <c r="D663" s="2">
        <v>662</v>
      </c>
      <c r="E663" s="2" t="e">
        <f t="shared" si="10"/>
        <v>#N/A</v>
      </c>
    </row>
    <row r="664" spans="1:5" ht="45" customHeight="1" x14ac:dyDescent="0.25">
      <c r="A664">
        <f>IF(ISNUMBER(SEARCH('[2]Анкета Цеолит'!$Q$4,B664)),MAX($A$1,A663)+1,0)</f>
        <v>0</v>
      </c>
      <c r="B664" s="51" t="s">
        <v>700</v>
      </c>
      <c r="C664" s="79"/>
      <c r="D664" s="2">
        <v>663</v>
      </c>
      <c r="E664" s="2" t="e">
        <f t="shared" si="10"/>
        <v>#N/A</v>
      </c>
    </row>
    <row r="665" spans="1:5" ht="30" customHeight="1" x14ac:dyDescent="0.25">
      <c r="A665">
        <f>IF(ISNUMBER(SEARCH('[2]Анкета Цеолит'!$Q$4,B665)),MAX($A$1,A664)+1,0)</f>
        <v>0</v>
      </c>
      <c r="B665" s="51" t="s">
        <v>701</v>
      </c>
      <c r="C665" s="79"/>
      <c r="D665" s="2">
        <v>664</v>
      </c>
      <c r="E665" s="2" t="e">
        <f t="shared" si="10"/>
        <v>#N/A</v>
      </c>
    </row>
    <row r="666" spans="1:5" ht="45" customHeight="1" x14ac:dyDescent="0.25">
      <c r="A666">
        <f>IF(ISNUMBER(SEARCH('[2]Анкета Цеолит'!$Q$4,B666)),MAX($A$1,A665)+1,0)</f>
        <v>0</v>
      </c>
      <c r="B666" s="51" t="s">
        <v>702</v>
      </c>
      <c r="C666" s="79"/>
      <c r="D666" s="2">
        <v>665</v>
      </c>
      <c r="E666" s="2" t="e">
        <f t="shared" si="10"/>
        <v>#N/A</v>
      </c>
    </row>
    <row r="667" spans="1:5" ht="45" customHeight="1" x14ac:dyDescent="0.25">
      <c r="A667">
        <f>IF(ISNUMBER(SEARCH('[2]Анкета Цеолит'!$Q$4,B667)),MAX($A$1,A666)+1,0)</f>
        <v>0</v>
      </c>
      <c r="B667" s="51" t="s">
        <v>703</v>
      </c>
      <c r="C667" s="79"/>
      <c r="D667" s="2">
        <v>666</v>
      </c>
      <c r="E667" s="2" t="e">
        <f t="shared" si="10"/>
        <v>#N/A</v>
      </c>
    </row>
    <row r="668" spans="1:5" ht="45" customHeight="1" x14ac:dyDescent="0.25">
      <c r="A668">
        <f>IF(ISNUMBER(SEARCH('[2]Анкета Цеолит'!$Q$4,B668)),MAX($A$1,A667)+1,0)</f>
        <v>0</v>
      </c>
      <c r="B668" s="51" t="s">
        <v>704</v>
      </c>
      <c r="C668" s="79"/>
      <c r="D668" s="2">
        <v>667</v>
      </c>
      <c r="E668" s="2" t="e">
        <f t="shared" si="10"/>
        <v>#N/A</v>
      </c>
    </row>
    <row r="669" spans="1:5" ht="45" customHeight="1" x14ac:dyDescent="0.25">
      <c r="A669">
        <f>IF(ISNUMBER(SEARCH('[2]Анкета Цеолит'!$Q$4,B669)),MAX($A$1,A668)+1,0)</f>
        <v>0</v>
      </c>
      <c r="B669" s="51" t="s">
        <v>705</v>
      </c>
      <c r="C669" s="79"/>
      <c r="D669" s="2">
        <v>668</v>
      </c>
      <c r="E669" s="2" t="e">
        <f t="shared" si="10"/>
        <v>#N/A</v>
      </c>
    </row>
    <row r="670" spans="1:5" ht="45" customHeight="1" x14ac:dyDescent="0.25">
      <c r="A670">
        <f>IF(ISNUMBER(SEARCH('[2]Анкета Цеолит'!$Q$4,B670)),MAX($A$1,A669)+1,0)</f>
        <v>0</v>
      </c>
      <c r="B670" s="51" t="s">
        <v>706</v>
      </c>
      <c r="C670" s="79"/>
      <c r="D670" s="2">
        <v>669</v>
      </c>
      <c r="E670" s="2" t="e">
        <f t="shared" si="10"/>
        <v>#N/A</v>
      </c>
    </row>
    <row r="671" spans="1:5" ht="45" customHeight="1" x14ac:dyDescent="0.25">
      <c r="A671">
        <f>IF(ISNUMBER(SEARCH('[2]Анкета Цеолит'!$Q$4,B671)),MAX($A$1,A670)+1,0)</f>
        <v>0</v>
      </c>
      <c r="B671" s="51" t="s">
        <v>707</v>
      </c>
      <c r="C671" s="79"/>
      <c r="D671" s="2">
        <v>670</v>
      </c>
      <c r="E671" s="2" t="e">
        <f t="shared" si="10"/>
        <v>#N/A</v>
      </c>
    </row>
    <row r="672" spans="1:5" ht="45" customHeight="1" x14ac:dyDescent="0.25">
      <c r="A672">
        <f>IF(ISNUMBER(SEARCH('[2]Анкета Цеолит'!$Q$4,B672)),MAX($A$1,A671)+1,0)</f>
        <v>0</v>
      </c>
      <c r="B672" s="51" t="s">
        <v>708</v>
      </c>
      <c r="C672" s="79"/>
      <c r="D672" s="2">
        <v>671</v>
      </c>
      <c r="E672" s="2" t="e">
        <f t="shared" si="10"/>
        <v>#N/A</v>
      </c>
    </row>
    <row r="673" spans="1:5" ht="45" customHeight="1" x14ac:dyDescent="0.25">
      <c r="A673">
        <f>IF(ISNUMBER(SEARCH('[2]Анкета Цеолит'!$Q$4,B673)),MAX($A$1,A672)+1,0)</f>
        <v>0</v>
      </c>
      <c r="B673" s="51" t="s">
        <v>709</v>
      </c>
      <c r="C673" s="79"/>
      <c r="D673" s="2">
        <v>672</v>
      </c>
      <c r="E673" s="2" t="e">
        <f t="shared" si="10"/>
        <v>#N/A</v>
      </c>
    </row>
    <row r="674" spans="1:5" ht="45" customHeight="1" x14ac:dyDescent="0.25">
      <c r="A674">
        <f>IF(ISNUMBER(SEARCH('[2]Анкета Цеолит'!$Q$4,B674)),MAX($A$1,A673)+1,0)</f>
        <v>0</v>
      </c>
      <c r="B674" s="51" t="s">
        <v>710</v>
      </c>
      <c r="C674" s="79"/>
      <c r="D674" s="2">
        <v>673</v>
      </c>
      <c r="E674" s="2" t="e">
        <f t="shared" si="10"/>
        <v>#N/A</v>
      </c>
    </row>
    <row r="675" spans="1:5" ht="45" customHeight="1" x14ac:dyDescent="0.25">
      <c r="A675">
        <f>IF(ISNUMBER(SEARCH('[2]Анкета Цеолит'!$Q$4,B675)),MAX($A$1,A674)+1,0)</f>
        <v>0</v>
      </c>
      <c r="B675" s="51" t="s">
        <v>711</v>
      </c>
      <c r="C675" s="79"/>
      <c r="D675" s="2">
        <v>674</v>
      </c>
      <c r="E675" s="2" t="e">
        <f t="shared" si="10"/>
        <v>#N/A</v>
      </c>
    </row>
    <row r="676" spans="1:5" ht="45" customHeight="1" x14ac:dyDescent="0.25">
      <c r="A676">
        <f>IF(ISNUMBER(SEARCH('[2]Анкета Цеолит'!$Q$4,B676)),MAX($A$1,A675)+1,0)</f>
        <v>0</v>
      </c>
      <c r="B676" s="51" t="s">
        <v>712</v>
      </c>
      <c r="C676" s="79"/>
      <c r="D676" s="2">
        <v>675</v>
      </c>
      <c r="E676" s="2" t="e">
        <f t="shared" si="10"/>
        <v>#N/A</v>
      </c>
    </row>
    <row r="677" spans="1:5" ht="45" customHeight="1" x14ac:dyDescent="0.25">
      <c r="A677">
        <f>IF(ISNUMBER(SEARCH('[2]Анкета Цеолит'!$Q$4,B677)),MAX($A$1,A676)+1,0)</f>
        <v>0</v>
      </c>
      <c r="B677" s="51" t="s">
        <v>713</v>
      </c>
      <c r="C677" s="79"/>
      <c r="D677" s="2">
        <v>676</v>
      </c>
      <c r="E677" s="2" t="e">
        <f t="shared" si="10"/>
        <v>#N/A</v>
      </c>
    </row>
    <row r="678" spans="1:5" ht="45" customHeight="1" x14ac:dyDescent="0.25">
      <c r="A678">
        <f>IF(ISNUMBER(SEARCH('[2]Анкета Цеолит'!$Q$4,B678)),MAX($A$1,A677)+1,0)</f>
        <v>0</v>
      </c>
      <c r="B678" s="51" t="s">
        <v>714</v>
      </c>
      <c r="C678" s="79"/>
      <c r="D678" s="2">
        <v>677</v>
      </c>
      <c r="E678" s="2" t="e">
        <f t="shared" si="10"/>
        <v>#N/A</v>
      </c>
    </row>
    <row r="679" spans="1:5" ht="45" customHeight="1" x14ac:dyDescent="0.25">
      <c r="A679">
        <f>IF(ISNUMBER(SEARCH('[2]Анкета Цеолит'!$Q$4,B679)),MAX($A$1,A678)+1,0)</f>
        <v>0</v>
      </c>
      <c r="B679" s="51" t="s">
        <v>715</v>
      </c>
      <c r="C679" s="79"/>
      <c r="D679" s="2">
        <v>678</v>
      </c>
      <c r="E679" s="2" t="e">
        <f t="shared" si="10"/>
        <v>#N/A</v>
      </c>
    </row>
    <row r="680" spans="1:5" ht="60" customHeight="1" x14ac:dyDescent="0.25">
      <c r="A680">
        <f>IF(ISNUMBER(SEARCH('[2]Анкета Цеолит'!$Q$4,B680)),MAX($A$1,A679)+1,0)</f>
        <v>0</v>
      </c>
      <c r="B680" s="51" t="s">
        <v>716</v>
      </c>
      <c r="C680" s="79"/>
      <c r="D680" s="2">
        <v>679</v>
      </c>
      <c r="E680" s="2" t="e">
        <f t="shared" si="10"/>
        <v>#N/A</v>
      </c>
    </row>
    <row r="681" spans="1:5" ht="45" customHeight="1" x14ac:dyDescent="0.25">
      <c r="A681">
        <f>IF(ISNUMBER(SEARCH('[2]Анкета Цеолит'!$Q$4,B681)),MAX($A$1,A680)+1,0)</f>
        <v>0</v>
      </c>
      <c r="B681" s="51" t="s">
        <v>717</v>
      </c>
      <c r="C681" s="79"/>
      <c r="D681" s="2">
        <v>680</v>
      </c>
      <c r="E681" s="2" t="e">
        <f t="shared" si="10"/>
        <v>#N/A</v>
      </c>
    </row>
    <row r="682" spans="1:5" ht="45" customHeight="1" x14ac:dyDescent="0.25">
      <c r="A682">
        <f>IF(ISNUMBER(SEARCH('[2]Анкета Цеолит'!$Q$4,B682)),MAX($A$1,A681)+1,0)</f>
        <v>0</v>
      </c>
      <c r="B682" s="51" t="s">
        <v>718</v>
      </c>
      <c r="C682" s="79"/>
      <c r="D682" s="2">
        <v>681</v>
      </c>
      <c r="E682" s="2" t="e">
        <f t="shared" si="10"/>
        <v>#N/A</v>
      </c>
    </row>
    <row r="683" spans="1:5" ht="45" customHeight="1" x14ac:dyDescent="0.25">
      <c r="A683">
        <f>IF(ISNUMBER(SEARCH('[2]Анкета Цеолит'!$Q$4,B683)),MAX($A$1,A682)+1,0)</f>
        <v>0</v>
      </c>
      <c r="B683" s="51" t="s">
        <v>719</v>
      </c>
      <c r="C683" s="79"/>
      <c r="D683" s="2">
        <v>682</v>
      </c>
      <c r="E683" s="2" t="e">
        <f t="shared" si="10"/>
        <v>#N/A</v>
      </c>
    </row>
    <row r="684" spans="1:5" ht="45" customHeight="1" x14ac:dyDescent="0.25">
      <c r="A684">
        <f>IF(ISNUMBER(SEARCH('[2]Анкета Цеолит'!$Q$4,B684)),MAX($A$1,A683)+1,0)</f>
        <v>0</v>
      </c>
      <c r="B684" s="51" t="s">
        <v>720</v>
      </c>
      <c r="C684" s="79"/>
      <c r="D684" s="2">
        <v>683</v>
      </c>
      <c r="E684" s="2" t="e">
        <f t="shared" si="10"/>
        <v>#N/A</v>
      </c>
    </row>
    <row r="685" spans="1:5" ht="45" customHeight="1" x14ac:dyDescent="0.25">
      <c r="A685">
        <f>IF(ISNUMBER(SEARCH('[2]Анкета Цеолит'!$Q$4,B685)),MAX($A$1,A684)+1,0)</f>
        <v>0</v>
      </c>
      <c r="B685" s="51" t="s">
        <v>721</v>
      </c>
      <c r="C685" s="79"/>
      <c r="D685" s="2">
        <v>684</v>
      </c>
      <c r="E685" s="2" t="e">
        <f t="shared" si="10"/>
        <v>#N/A</v>
      </c>
    </row>
    <row r="686" spans="1:5" ht="60" customHeight="1" x14ac:dyDescent="0.25">
      <c r="A686">
        <f>IF(ISNUMBER(SEARCH('[2]Анкета Цеолит'!$Q$4,B686)),MAX($A$1,A685)+1,0)</f>
        <v>0</v>
      </c>
      <c r="B686" s="51" t="s">
        <v>722</v>
      </c>
      <c r="C686" s="79"/>
      <c r="D686" s="2">
        <v>685</v>
      </c>
      <c r="E686" s="2" t="e">
        <f t="shared" si="10"/>
        <v>#N/A</v>
      </c>
    </row>
    <row r="687" spans="1:5" ht="30" customHeight="1" x14ac:dyDescent="0.25">
      <c r="A687">
        <f>IF(ISNUMBER(SEARCH('[2]Анкета Цеолит'!$Q$4,B687)),MAX($A$1,A686)+1,0)</f>
        <v>0</v>
      </c>
      <c r="B687" s="51" t="s">
        <v>723</v>
      </c>
      <c r="C687" s="79"/>
      <c r="D687" s="2">
        <v>686</v>
      </c>
      <c r="E687" s="2" t="e">
        <f t="shared" si="10"/>
        <v>#N/A</v>
      </c>
    </row>
    <row r="688" spans="1:5" ht="45" customHeight="1" x14ac:dyDescent="0.25">
      <c r="A688">
        <f>IF(ISNUMBER(SEARCH('[2]Анкета Цеолит'!$Q$4,B688)),MAX($A$1,A687)+1,0)</f>
        <v>0</v>
      </c>
      <c r="B688" s="51" t="s">
        <v>724</v>
      </c>
      <c r="C688" s="79"/>
      <c r="D688" s="2">
        <v>687</v>
      </c>
      <c r="E688" s="2" t="e">
        <f t="shared" si="10"/>
        <v>#N/A</v>
      </c>
    </row>
    <row r="689" spans="1:5" ht="45" customHeight="1" x14ac:dyDescent="0.25">
      <c r="A689">
        <f>IF(ISNUMBER(SEARCH('[2]Анкета Цеолит'!$Q$4,B689)),MAX($A$1,A688)+1,0)</f>
        <v>0</v>
      </c>
      <c r="B689" s="51" t="s">
        <v>725</v>
      </c>
      <c r="C689" s="79"/>
      <c r="D689" s="2">
        <v>688</v>
      </c>
      <c r="E689" s="2" t="e">
        <f t="shared" si="10"/>
        <v>#N/A</v>
      </c>
    </row>
    <row r="690" spans="1:5" ht="45" customHeight="1" x14ac:dyDescent="0.25">
      <c r="A690">
        <f>IF(ISNUMBER(SEARCH('[2]Анкета Цеолит'!$Q$4,B690)),MAX($A$1,A689)+1,0)</f>
        <v>0</v>
      </c>
      <c r="B690" s="51" t="s">
        <v>726</v>
      </c>
      <c r="C690" s="79"/>
      <c r="D690" s="2">
        <v>689</v>
      </c>
      <c r="E690" s="2" t="e">
        <f t="shared" si="10"/>
        <v>#N/A</v>
      </c>
    </row>
    <row r="691" spans="1:5" ht="45" customHeight="1" x14ac:dyDescent="0.25">
      <c r="A691">
        <f>IF(ISNUMBER(SEARCH('[2]Анкета Цеолит'!$Q$4,B691)),MAX($A$1,A690)+1,0)</f>
        <v>0</v>
      </c>
      <c r="B691" s="51" t="s">
        <v>727</v>
      </c>
      <c r="C691" s="79"/>
      <c r="D691" s="2">
        <v>690</v>
      </c>
      <c r="E691" s="2" t="e">
        <f t="shared" si="10"/>
        <v>#N/A</v>
      </c>
    </row>
    <row r="692" spans="1:5" ht="45" customHeight="1" x14ac:dyDescent="0.25">
      <c r="A692">
        <f>IF(ISNUMBER(SEARCH('[2]Анкета Цеолит'!$Q$4,B692)),MAX($A$1,A691)+1,0)</f>
        <v>0</v>
      </c>
      <c r="B692" s="51" t="s">
        <v>728</v>
      </c>
      <c r="C692" s="79"/>
      <c r="D692" s="2">
        <v>691</v>
      </c>
      <c r="E692" s="2" t="e">
        <f t="shared" si="10"/>
        <v>#N/A</v>
      </c>
    </row>
    <row r="693" spans="1:5" ht="45" customHeight="1" x14ac:dyDescent="0.25">
      <c r="A693">
        <f>IF(ISNUMBER(SEARCH('[2]Анкета Цеолит'!$Q$4,B693)),MAX($A$1,A692)+1,0)</f>
        <v>0</v>
      </c>
      <c r="B693" s="51" t="s">
        <v>729</v>
      </c>
      <c r="C693" s="79"/>
      <c r="D693" s="2">
        <v>692</v>
      </c>
      <c r="E693" s="2" t="e">
        <f t="shared" si="10"/>
        <v>#N/A</v>
      </c>
    </row>
    <row r="694" spans="1:5" ht="45" customHeight="1" x14ac:dyDescent="0.25">
      <c r="A694">
        <f>IF(ISNUMBER(SEARCH('[2]Анкета Цеолит'!$Q$4,B694)),MAX($A$1,A693)+1,0)</f>
        <v>0</v>
      </c>
      <c r="B694" s="51" t="s">
        <v>730</v>
      </c>
      <c r="C694" s="79"/>
      <c r="D694" s="2">
        <v>693</v>
      </c>
      <c r="E694" s="2" t="e">
        <f t="shared" si="10"/>
        <v>#N/A</v>
      </c>
    </row>
    <row r="695" spans="1:5" ht="45" customHeight="1" x14ac:dyDescent="0.25">
      <c r="A695">
        <f>IF(ISNUMBER(SEARCH('[2]Анкета Цеолит'!$Q$4,B695)),MAX($A$1,A694)+1,0)</f>
        <v>0</v>
      </c>
      <c r="B695" s="51" t="s">
        <v>731</v>
      </c>
      <c r="C695" s="79"/>
      <c r="D695" s="2">
        <v>694</v>
      </c>
      <c r="E695" s="2" t="e">
        <f t="shared" si="10"/>
        <v>#N/A</v>
      </c>
    </row>
    <row r="696" spans="1:5" ht="45" customHeight="1" x14ac:dyDescent="0.25">
      <c r="A696">
        <f>IF(ISNUMBER(SEARCH('[2]Анкета Цеолит'!$Q$4,B696)),MAX($A$1,A695)+1,0)</f>
        <v>0</v>
      </c>
      <c r="B696" s="51" t="s">
        <v>732</v>
      </c>
      <c r="C696" s="79"/>
      <c r="D696" s="2">
        <v>695</v>
      </c>
      <c r="E696" s="2" t="e">
        <f t="shared" si="10"/>
        <v>#N/A</v>
      </c>
    </row>
    <row r="697" spans="1:5" ht="45" customHeight="1" x14ac:dyDescent="0.25">
      <c r="A697">
        <f>IF(ISNUMBER(SEARCH('[2]Анкета Цеолит'!$Q$4,B697)),MAX($A$1,A696)+1,0)</f>
        <v>0</v>
      </c>
      <c r="B697" s="51" t="s">
        <v>733</v>
      </c>
      <c r="C697" s="79"/>
      <c r="D697" s="2">
        <v>696</v>
      </c>
      <c r="E697" s="2" t="e">
        <f t="shared" si="10"/>
        <v>#N/A</v>
      </c>
    </row>
    <row r="698" spans="1:5" ht="60" customHeight="1" x14ac:dyDescent="0.25">
      <c r="A698">
        <f>IF(ISNUMBER(SEARCH('[2]Анкета Цеолит'!$Q$4,B698)),MAX($A$1,A697)+1,0)</f>
        <v>0</v>
      </c>
      <c r="B698" s="51" t="s">
        <v>734</v>
      </c>
      <c r="C698" s="79"/>
      <c r="D698" s="2">
        <v>697</v>
      </c>
      <c r="E698" s="2" t="e">
        <f t="shared" si="10"/>
        <v>#N/A</v>
      </c>
    </row>
    <row r="699" spans="1:5" ht="45" customHeight="1" x14ac:dyDescent="0.25">
      <c r="A699">
        <f>IF(ISNUMBER(SEARCH('[2]Анкета Цеолит'!$Q$4,B699)),MAX($A$1,A698)+1,0)</f>
        <v>0</v>
      </c>
      <c r="B699" s="51" t="s">
        <v>735</v>
      </c>
      <c r="C699" s="79"/>
      <c r="D699" s="2">
        <v>698</v>
      </c>
      <c r="E699" s="2" t="e">
        <f t="shared" si="10"/>
        <v>#N/A</v>
      </c>
    </row>
    <row r="700" spans="1:5" ht="45" customHeight="1" x14ac:dyDescent="0.25">
      <c r="A700">
        <f>IF(ISNUMBER(SEARCH('[2]Анкета Цеолит'!$Q$4,B700)),MAX($A$1,A699)+1,0)</f>
        <v>0</v>
      </c>
      <c r="B700" s="51" t="s">
        <v>736</v>
      </c>
      <c r="C700" s="79"/>
      <c r="D700" s="2">
        <v>699</v>
      </c>
      <c r="E700" s="2" t="e">
        <f t="shared" si="10"/>
        <v>#N/A</v>
      </c>
    </row>
    <row r="701" spans="1:5" ht="60" customHeight="1" x14ac:dyDescent="0.25">
      <c r="A701">
        <f>IF(ISNUMBER(SEARCH('[2]Анкета Цеолит'!$Q$4,B701)),MAX($A$1,A700)+1,0)</f>
        <v>0</v>
      </c>
      <c r="B701" s="51" t="s">
        <v>737</v>
      </c>
      <c r="C701" s="79"/>
      <c r="D701" s="2">
        <v>700</v>
      </c>
      <c r="E701" s="2" t="e">
        <f t="shared" si="10"/>
        <v>#N/A</v>
      </c>
    </row>
    <row r="702" spans="1:5" ht="60" customHeight="1" x14ac:dyDescent="0.25">
      <c r="A702">
        <f>IF(ISNUMBER(SEARCH('[2]Анкета Цеолит'!$Q$4,B702)),MAX($A$1,A701)+1,0)</f>
        <v>0</v>
      </c>
      <c r="B702" s="51" t="s">
        <v>738</v>
      </c>
      <c r="C702" s="79"/>
      <c r="D702" s="2">
        <v>701</v>
      </c>
      <c r="E702" s="2" t="e">
        <f t="shared" si="10"/>
        <v>#N/A</v>
      </c>
    </row>
    <row r="703" spans="1:5" ht="60" customHeight="1" x14ac:dyDescent="0.25">
      <c r="A703">
        <f>IF(ISNUMBER(SEARCH('[2]Анкета Цеолит'!$Q$4,B703)),MAX($A$1,A702)+1,0)</f>
        <v>0</v>
      </c>
      <c r="B703" s="51" t="s">
        <v>739</v>
      </c>
      <c r="C703" s="79"/>
      <c r="D703" s="2">
        <v>702</v>
      </c>
      <c r="E703" s="2" t="e">
        <f t="shared" si="10"/>
        <v>#N/A</v>
      </c>
    </row>
    <row r="704" spans="1:5" ht="45" customHeight="1" x14ac:dyDescent="0.25">
      <c r="A704">
        <f>IF(ISNUMBER(SEARCH('[2]Анкета Цеолит'!$Q$4,B704)),MAX($A$1,A703)+1,0)</f>
        <v>0</v>
      </c>
      <c r="B704" s="51" t="s">
        <v>740</v>
      </c>
      <c r="C704" s="79"/>
      <c r="D704" s="2">
        <v>703</v>
      </c>
      <c r="E704" s="2" t="e">
        <f t="shared" si="10"/>
        <v>#N/A</v>
      </c>
    </row>
    <row r="705" spans="1:5" ht="30" customHeight="1" x14ac:dyDescent="0.25">
      <c r="A705">
        <f>IF(ISNUMBER(SEARCH('[2]Анкета Цеолит'!$Q$4,B705)),MAX($A$1,A704)+1,0)</f>
        <v>0</v>
      </c>
      <c r="B705" s="51" t="s">
        <v>741</v>
      </c>
      <c r="C705" s="79"/>
      <c r="D705" s="2">
        <v>704</v>
      </c>
      <c r="E705" s="2" t="e">
        <f t="shared" si="10"/>
        <v>#N/A</v>
      </c>
    </row>
    <row r="706" spans="1:5" ht="30" customHeight="1" x14ac:dyDescent="0.25">
      <c r="A706">
        <f>IF(ISNUMBER(SEARCH('[2]Анкета Цеолит'!$Q$4,B706)),MAX($A$1,A705)+1,0)</f>
        <v>0</v>
      </c>
      <c r="B706" s="51" t="s">
        <v>742</v>
      </c>
      <c r="C706" s="79"/>
      <c r="D706" s="2">
        <v>705</v>
      </c>
      <c r="E706" s="2" t="e">
        <f t="shared" si="10"/>
        <v>#N/A</v>
      </c>
    </row>
    <row r="707" spans="1:5" ht="60" customHeight="1" x14ac:dyDescent="0.25">
      <c r="A707">
        <f>IF(ISNUMBER(SEARCH('[2]Анкета Цеолит'!$Q$4,B707)),MAX($A$1,A706)+1,0)</f>
        <v>0</v>
      </c>
      <c r="B707" s="51" t="s">
        <v>743</v>
      </c>
      <c r="C707" s="79"/>
      <c r="D707" s="2">
        <v>706</v>
      </c>
      <c r="E707" s="2" t="e">
        <f t="shared" ref="E707:E770" si="11">VLOOKUP(D707,A:B,2,0)</f>
        <v>#N/A</v>
      </c>
    </row>
    <row r="708" spans="1:5" ht="30" customHeight="1" x14ac:dyDescent="0.25">
      <c r="A708">
        <f>IF(ISNUMBER(SEARCH('[2]Анкета Цеолит'!$Q$4,B708)),MAX($A$1,A707)+1,0)</f>
        <v>0</v>
      </c>
      <c r="B708" s="51" t="s">
        <v>744</v>
      </c>
      <c r="C708" s="79"/>
      <c r="D708" s="2">
        <v>707</v>
      </c>
      <c r="E708" s="2" t="e">
        <f t="shared" si="11"/>
        <v>#N/A</v>
      </c>
    </row>
    <row r="709" spans="1:5" ht="45" customHeight="1" x14ac:dyDescent="0.25">
      <c r="A709">
        <f>IF(ISNUMBER(SEARCH('[2]Анкета Цеолит'!$Q$4,B709)),MAX($A$1,A708)+1,0)</f>
        <v>0</v>
      </c>
      <c r="B709" s="51" t="s">
        <v>745</v>
      </c>
      <c r="C709" s="79"/>
      <c r="D709" s="2">
        <v>708</v>
      </c>
      <c r="E709" s="2" t="e">
        <f t="shared" si="11"/>
        <v>#N/A</v>
      </c>
    </row>
    <row r="710" spans="1:5" ht="60" customHeight="1" x14ac:dyDescent="0.25">
      <c r="A710">
        <f>IF(ISNUMBER(SEARCH('[2]Анкета Цеолит'!$Q$4,B710)),MAX($A$1,A709)+1,0)</f>
        <v>0</v>
      </c>
      <c r="B710" s="51" t="s">
        <v>746</v>
      </c>
      <c r="C710" s="79"/>
      <c r="D710" s="2">
        <v>709</v>
      </c>
      <c r="E710" s="2" t="e">
        <f t="shared" si="11"/>
        <v>#N/A</v>
      </c>
    </row>
    <row r="711" spans="1:5" ht="60" customHeight="1" x14ac:dyDescent="0.25">
      <c r="A711">
        <f>IF(ISNUMBER(SEARCH('[2]Анкета Цеолит'!$Q$4,B711)),MAX($A$1,A710)+1,0)</f>
        <v>0</v>
      </c>
      <c r="B711" s="51" t="s">
        <v>747</v>
      </c>
      <c r="C711" s="79"/>
      <c r="D711" s="2">
        <v>710</v>
      </c>
      <c r="E711" s="2" t="e">
        <f t="shared" si="11"/>
        <v>#N/A</v>
      </c>
    </row>
    <row r="712" spans="1:5" ht="45" customHeight="1" x14ac:dyDescent="0.25">
      <c r="A712">
        <f>IF(ISNUMBER(SEARCH('[2]Анкета Цеолит'!$Q$4,B712)),MAX($A$1,A711)+1,0)</f>
        <v>0</v>
      </c>
      <c r="B712" s="51" t="s">
        <v>748</v>
      </c>
      <c r="C712" s="79"/>
      <c r="D712" s="2">
        <v>711</v>
      </c>
      <c r="E712" s="2" t="e">
        <f t="shared" si="11"/>
        <v>#N/A</v>
      </c>
    </row>
    <row r="713" spans="1:5" ht="60" customHeight="1" x14ac:dyDescent="0.25">
      <c r="A713">
        <f>IF(ISNUMBER(SEARCH('[2]Анкета Цеолит'!$Q$4,B713)),MAX($A$1,A712)+1,0)</f>
        <v>0</v>
      </c>
      <c r="B713" s="51" t="s">
        <v>749</v>
      </c>
      <c r="C713" s="79"/>
      <c r="D713" s="2">
        <v>712</v>
      </c>
      <c r="E713" s="2" t="e">
        <f t="shared" si="11"/>
        <v>#N/A</v>
      </c>
    </row>
    <row r="714" spans="1:5" ht="45" customHeight="1" x14ac:dyDescent="0.25">
      <c r="A714">
        <f>IF(ISNUMBER(SEARCH('[2]Анкета Цеолит'!$Q$4,B714)),MAX($A$1,A713)+1,0)</f>
        <v>0</v>
      </c>
      <c r="B714" s="51" t="s">
        <v>750</v>
      </c>
      <c r="C714" s="79"/>
      <c r="D714" s="2">
        <v>713</v>
      </c>
      <c r="E714" s="2" t="e">
        <f t="shared" si="11"/>
        <v>#N/A</v>
      </c>
    </row>
    <row r="715" spans="1:5" ht="45" customHeight="1" x14ac:dyDescent="0.25">
      <c r="A715">
        <f>IF(ISNUMBER(SEARCH('[2]Анкета Цеолит'!$Q$4,B715)),MAX($A$1,A714)+1,0)</f>
        <v>0</v>
      </c>
      <c r="B715" s="51" t="s">
        <v>751</v>
      </c>
      <c r="C715" s="79"/>
      <c r="D715" s="2">
        <v>714</v>
      </c>
      <c r="E715" s="2" t="e">
        <f t="shared" si="11"/>
        <v>#N/A</v>
      </c>
    </row>
    <row r="716" spans="1:5" ht="45" customHeight="1" x14ac:dyDescent="0.25">
      <c r="A716">
        <f>IF(ISNUMBER(SEARCH('[2]Анкета Цеолит'!$Q$4,B716)),MAX($A$1,A715)+1,0)</f>
        <v>0</v>
      </c>
      <c r="B716" s="51" t="s">
        <v>752</v>
      </c>
      <c r="C716" s="79"/>
      <c r="D716" s="2">
        <v>715</v>
      </c>
      <c r="E716" s="2" t="e">
        <f t="shared" si="11"/>
        <v>#N/A</v>
      </c>
    </row>
    <row r="717" spans="1:5" ht="45" customHeight="1" x14ac:dyDescent="0.25">
      <c r="A717">
        <f>IF(ISNUMBER(SEARCH('[2]Анкета Цеолит'!$Q$4,B717)),MAX($A$1,A716)+1,0)</f>
        <v>0</v>
      </c>
      <c r="B717" s="51" t="s">
        <v>753</v>
      </c>
      <c r="C717" s="79"/>
      <c r="D717" s="2">
        <v>716</v>
      </c>
      <c r="E717" s="2" t="e">
        <f t="shared" si="11"/>
        <v>#N/A</v>
      </c>
    </row>
    <row r="718" spans="1:5" ht="45" customHeight="1" x14ac:dyDescent="0.25">
      <c r="A718">
        <f>IF(ISNUMBER(SEARCH('[2]Анкета Цеолит'!$Q$4,B718)),MAX($A$1,A717)+1,0)</f>
        <v>0</v>
      </c>
      <c r="B718" s="51" t="s">
        <v>754</v>
      </c>
      <c r="C718" s="79"/>
      <c r="D718" s="2">
        <v>717</v>
      </c>
      <c r="E718" s="2" t="e">
        <f t="shared" si="11"/>
        <v>#N/A</v>
      </c>
    </row>
    <row r="719" spans="1:5" ht="45" customHeight="1" x14ac:dyDescent="0.25">
      <c r="A719">
        <f>IF(ISNUMBER(SEARCH('[2]Анкета Цеолит'!$Q$4,B719)),MAX($A$1,A718)+1,0)</f>
        <v>0</v>
      </c>
      <c r="B719" s="51" t="s">
        <v>755</v>
      </c>
      <c r="C719" s="79"/>
      <c r="D719" s="2">
        <v>718</v>
      </c>
      <c r="E719" s="2" t="e">
        <f t="shared" si="11"/>
        <v>#N/A</v>
      </c>
    </row>
    <row r="720" spans="1:5" ht="45" customHeight="1" x14ac:dyDescent="0.25">
      <c r="A720">
        <f>IF(ISNUMBER(SEARCH('[2]Анкета Цеолит'!$Q$4,B720)),MAX($A$1,A719)+1,0)</f>
        <v>0</v>
      </c>
      <c r="B720" s="51" t="s">
        <v>756</v>
      </c>
      <c r="C720" s="79"/>
      <c r="D720" s="2">
        <v>719</v>
      </c>
      <c r="E720" s="2" t="e">
        <f t="shared" si="11"/>
        <v>#N/A</v>
      </c>
    </row>
    <row r="721" spans="1:5" ht="45" customHeight="1" x14ac:dyDescent="0.25">
      <c r="A721">
        <f>IF(ISNUMBER(SEARCH('[2]Анкета Цеолит'!$Q$4,B721)),MAX($A$1,A720)+1,0)</f>
        <v>0</v>
      </c>
      <c r="B721" s="51" t="s">
        <v>757</v>
      </c>
      <c r="C721" s="79"/>
      <c r="D721" s="2">
        <v>720</v>
      </c>
      <c r="E721" s="2" t="e">
        <f t="shared" si="11"/>
        <v>#N/A</v>
      </c>
    </row>
    <row r="722" spans="1:5" ht="45" customHeight="1" x14ac:dyDescent="0.25">
      <c r="A722">
        <f>IF(ISNUMBER(SEARCH('[2]Анкета Цеолит'!$Q$4,B722)),MAX($A$1,A721)+1,0)</f>
        <v>0</v>
      </c>
      <c r="B722" s="51" t="s">
        <v>758</v>
      </c>
      <c r="C722" s="79"/>
      <c r="D722" s="2">
        <v>721</v>
      </c>
      <c r="E722" s="2" t="e">
        <f t="shared" si="11"/>
        <v>#N/A</v>
      </c>
    </row>
    <row r="723" spans="1:5" ht="45" customHeight="1" x14ac:dyDescent="0.25">
      <c r="A723">
        <f>IF(ISNUMBER(SEARCH('[2]Анкета Цеолит'!$Q$4,B723)),MAX($A$1,A722)+1,0)</f>
        <v>0</v>
      </c>
      <c r="B723" s="51" t="s">
        <v>759</v>
      </c>
      <c r="C723" s="79"/>
      <c r="D723" s="2">
        <v>722</v>
      </c>
      <c r="E723" s="2" t="e">
        <f t="shared" si="11"/>
        <v>#N/A</v>
      </c>
    </row>
    <row r="724" spans="1:5" ht="45" customHeight="1" x14ac:dyDescent="0.25">
      <c r="A724">
        <f>IF(ISNUMBER(SEARCH('[2]Анкета Цеолит'!$Q$4,B724)),MAX($A$1,A723)+1,0)</f>
        <v>0</v>
      </c>
      <c r="B724" s="51" t="s">
        <v>760</v>
      </c>
      <c r="C724" s="79"/>
      <c r="D724" s="2">
        <v>723</v>
      </c>
      <c r="E724" s="2" t="e">
        <f t="shared" si="11"/>
        <v>#N/A</v>
      </c>
    </row>
    <row r="725" spans="1:5" ht="45" customHeight="1" x14ac:dyDescent="0.25">
      <c r="A725">
        <f>IF(ISNUMBER(SEARCH('[2]Анкета Цеолит'!$Q$4,B725)),MAX($A$1,A724)+1,0)</f>
        <v>0</v>
      </c>
      <c r="B725" s="51" t="s">
        <v>761</v>
      </c>
      <c r="C725" s="79"/>
      <c r="D725" s="2">
        <v>724</v>
      </c>
      <c r="E725" s="2" t="e">
        <f t="shared" si="11"/>
        <v>#N/A</v>
      </c>
    </row>
    <row r="726" spans="1:5" ht="45" customHeight="1" x14ac:dyDescent="0.25">
      <c r="A726">
        <f>IF(ISNUMBER(SEARCH('[2]Анкета Цеолит'!$Q$4,B726)),MAX($A$1,A725)+1,0)</f>
        <v>0</v>
      </c>
      <c r="B726" s="51" t="s">
        <v>762</v>
      </c>
      <c r="C726" s="79"/>
      <c r="D726" s="2">
        <v>725</v>
      </c>
      <c r="E726" s="2" t="e">
        <f t="shared" si="11"/>
        <v>#N/A</v>
      </c>
    </row>
    <row r="727" spans="1:5" ht="45" customHeight="1" x14ac:dyDescent="0.25">
      <c r="A727">
        <f>IF(ISNUMBER(SEARCH('[2]Анкета Цеолит'!$Q$4,B727)),MAX($A$1,A726)+1,0)</f>
        <v>0</v>
      </c>
      <c r="B727" s="51" t="s">
        <v>763</v>
      </c>
      <c r="C727" s="79"/>
      <c r="D727" s="2">
        <v>726</v>
      </c>
      <c r="E727" s="2" t="e">
        <f t="shared" si="11"/>
        <v>#N/A</v>
      </c>
    </row>
    <row r="728" spans="1:5" ht="45" customHeight="1" x14ac:dyDescent="0.25">
      <c r="A728">
        <f>IF(ISNUMBER(SEARCH('[2]Анкета Цеолит'!$Q$4,B728)),MAX($A$1,A727)+1,0)</f>
        <v>0</v>
      </c>
      <c r="B728" s="51" t="s">
        <v>764</v>
      </c>
      <c r="C728" s="79"/>
      <c r="D728" s="2">
        <v>727</v>
      </c>
      <c r="E728" s="2" t="e">
        <f t="shared" si="11"/>
        <v>#N/A</v>
      </c>
    </row>
    <row r="729" spans="1:5" ht="30" customHeight="1" x14ac:dyDescent="0.25">
      <c r="A729">
        <f>IF(ISNUMBER(SEARCH('[2]Анкета Цеолит'!$Q$4,B729)),MAX($A$1,A728)+1,0)</f>
        <v>0</v>
      </c>
      <c r="B729" s="51" t="s">
        <v>765</v>
      </c>
      <c r="C729" s="79"/>
      <c r="D729" s="2">
        <v>728</v>
      </c>
      <c r="E729" s="2" t="e">
        <f t="shared" si="11"/>
        <v>#N/A</v>
      </c>
    </row>
    <row r="730" spans="1:5" ht="45" customHeight="1" x14ac:dyDescent="0.25">
      <c r="A730">
        <f>IF(ISNUMBER(SEARCH('[2]Анкета Цеолит'!$Q$4,B730)),MAX($A$1,A729)+1,0)</f>
        <v>0</v>
      </c>
      <c r="B730" s="51" t="s">
        <v>766</v>
      </c>
      <c r="C730" s="79"/>
      <c r="D730" s="2">
        <v>729</v>
      </c>
      <c r="E730" s="2" t="e">
        <f t="shared" si="11"/>
        <v>#N/A</v>
      </c>
    </row>
    <row r="731" spans="1:5" ht="45" customHeight="1" x14ac:dyDescent="0.25">
      <c r="A731">
        <f>IF(ISNUMBER(SEARCH('[2]Анкета Цеолит'!$Q$4,B731)),MAX($A$1,A730)+1,0)</f>
        <v>0</v>
      </c>
      <c r="B731" s="51" t="s">
        <v>767</v>
      </c>
      <c r="C731" s="79"/>
      <c r="D731" s="2">
        <v>730</v>
      </c>
      <c r="E731" s="2" t="e">
        <f t="shared" si="11"/>
        <v>#N/A</v>
      </c>
    </row>
    <row r="732" spans="1:5" ht="45" customHeight="1" x14ac:dyDescent="0.25">
      <c r="A732">
        <f>IF(ISNUMBER(SEARCH('[2]Анкета Цеолит'!$Q$4,B732)),MAX($A$1,A731)+1,0)</f>
        <v>0</v>
      </c>
      <c r="B732" s="51" t="s">
        <v>768</v>
      </c>
      <c r="C732" s="79"/>
      <c r="D732" s="2">
        <v>731</v>
      </c>
      <c r="E732" s="2" t="e">
        <f t="shared" si="11"/>
        <v>#N/A</v>
      </c>
    </row>
    <row r="733" spans="1:5" ht="45" customHeight="1" x14ac:dyDescent="0.25">
      <c r="A733">
        <f>IF(ISNUMBER(SEARCH('[2]Анкета Цеолит'!$Q$4,B733)),MAX($A$1,A732)+1,0)</f>
        <v>0</v>
      </c>
      <c r="B733" s="51" t="s">
        <v>769</v>
      </c>
      <c r="C733" s="79"/>
      <c r="D733" s="2">
        <v>732</v>
      </c>
      <c r="E733" s="2" t="e">
        <f t="shared" si="11"/>
        <v>#N/A</v>
      </c>
    </row>
    <row r="734" spans="1:5" ht="45" customHeight="1" x14ac:dyDescent="0.25">
      <c r="A734">
        <f>IF(ISNUMBER(SEARCH('[2]Анкета Цеолит'!$Q$4,B734)),MAX($A$1,A733)+1,0)</f>
        <v>0</v>
      </c>
      <c r="B734" s="51" t="s">
        <v>770</v>
      </c>
      <c r="C734" s="79"/>
      <c r="D734" s="2">
        <v>733</v>
      </c>
      <c r="E734" s="2" t="e">
        <f t="shared" si="11"/>
        <v>#N/A</v>
      </c>
    </row>
    <row r="735" spans="1:5" ht="45" customHeight="1" x14ac:dyDescent="0.25">
      <c r="A735">
        <f>IF(ISNUMBER(SEARCH('[2]Анкета Цеолит'!$Q$4,B735)),MAX($A$1,A734)+1,0)</f>
        <v>0</v>
      </c>
      <c r="B735" s="51" t="s">
        <v>771</v>
      </c>
      <c r="C735" s="79"/>
      <c r="D735" s="2">
        <v>734</v>
      </c>
      <c r="E735" s="2" t="e">
        <f t="shared" si="11"/>
        <v>#N/A</v>
      </c>
    </row>
    <row r="736" spans="1:5" ht="45" customHeight="1" x14ac:dyDescent="0.25">
      <c r="A736">
        <f>IF(ISNUMBER(SEARCH('[2]Анкета Цеолит'!$Q$4,B736)),MAX($A$1,A735)+1,0)</f>
        <v>0</v>
      </c>
      <c r="B736" s="51" t="s">
        <v>772</v>
      </c>
      <c r="C736" s="79"/>
      <c r="D736" s="2">
        <v>735</v>
      </c>
      <c r="E736" s="2" t="e">
        <f t="shared" si="11"/>
        <v>#N/A</v>
      </c>
    </row>
    <row r="737" spans="1:5" ht="45" customHeight="1" x14ac:dyDescent="0.25">
      <c r="A737">
        <f>IF(ISNUMBER(SEARCH('[2]Анкета Цеолит'!$Q$4,B737)),MAX($A$1,A736)+1,0)</f>
        <v>0</v>
      </c>
      <c r="B737" s="51" t="s">
        <v>773</v>
      </c>
      <c r="C737" s="79"/>
      <c r="D737" s="2">
        <v>736</v>
      </c>
      <c r="E737" s="2" t="e">
        <f t="shared" si="11"/>
        <v>#N/A</v>
      </c>
    </row>
    <row r="738" spans="1:5" ht="45" customHeight="1" x14ac:dyDescent="0.25">
      <c r="A738">
        <f>IF(ISNUMBER(SEARCH('[2]Анкета Цеолит'!$Q$4,B738)),MAX($A$1,A737)+1,0)</f>
        <v>0</v>
      </c>
      <c r="B738" s="51" t="s">
        <v>774</v>
      </c>
      <c r="C738" s="79"/>
      <c r="D738" s="2">
        <v>737</v>
      </c>
      <c r="E738" s="2" t="e">
        <f t="shared" si="11"/>
        <v>#N/A</v>
      </c>
    </row>
    <row r="739" spans="1:5" ht="45" customHeight="1" x14ac:dyDescent="0.25">
      <c r="A739">
        <f>IF(ISNUMBER(SEARCH('[2]Анкета Цеолит'!$Q$4,B739)),MAX($A$1,A738)+1,0)</f>
        <v>0</v>
      </c>
      <c r="B739" s="51" t="s">
        <v>775</v>
      </c>
      <c r="C739" s="79"/>
      <c r="D739" s="2">
        <v>738</v>
      </c>
      <c r="E739" s="2" t="e">
        <f t="shared" si="11"/>
        <v>#N/A</v>
      </c>
    </row>
    <row r="740" spans="1:5" ht="45" customHeight="1" x14ac:dyDescent="0.25">
      <c r="A740">
        <f>IF(ISNUMBER(SEARCH('[2]Анкета Цеолит'!$Q$4,B740)),MAX($A$1,A739)+1,0)</f>
        <v>0</v>
      </c>
      <c r="B740" s="51" t="s">
        <v>776</v>
      </c>
      <c r="C740" s="79"/>
      <c r="D740" s="2">
        <v>739</v>
      </c>
      <c r="E740" s="2" t="e">
        <f t="shared" si="11"/>
        <v>#N/A</v>
      </c>
    </row>
    <row r="741" spans="1:5" ht="45" customHeight="1" x14ac:dyDescent="0.25">
      <c r="A741">
        <f>IF(ISNUMBER(SEARCH('[2]Анкета Цеолит'!$Q$4,B741)),MAX($A$1,A740)+1,0)</f>
        <v>0</v>
      </c>
      <c r="B741" s="51" t="s">
        <v>777</v>
      </c>
      <c r="C741" s="79"/>
      <c r="D741" s="2">
        <v>740</v>
      </c>
      <c r="E741" s="2" t="e">
        <f t="shared" si="11"/>
        <v>#N/A</v>
      </c>
    </row>
    <row r="742" spans="1:5" ht="45" customHeight="1" x14ac:dyDescent="0.25">
      <c r="A742">
        <f>IF(ISNUMBER(SEARCH('[2]Анкета Цеолит'!$Q$4,B742)),MAX($A$1,A741)+1,0)</f>
        <v>0</v>
      </c>
      <c r="B742" s="51" t="s">
        <v>778</v>
      </c>
      <c r="C742" s="79"/>
      <c r="D742" s="2">
        <v>741</v>
      </c>
      <c r="E742" s="2" t="e">
        <f t="shared" si="11"/>
        <v>#N/A</v>
      </c>
    </row>
    <row r="743" spans="1:5" ht="45" customHeight="1" x14ac:dyDescent="0.25">
      <c r="A743">
        <f>IF(ISNUMBER(SEARCH('[2]Анкета Цеолит'!$Q$4,B743)),MAX($A$1,A742)+1,0)</f>
        <v>0</v>
      </c>
      <c r="B743" s="51" t="s">
        <v>779</v>
      </c>
      <c r="C743" s="79"/>
      <c r="D743" s="2">
        <v>742</v>
      </c>
      <c r="E743" s="2" t="e">
        <f t="shared" si="11"/>
        <v>#N/A</v>
      </c>
    </row>
    <row r="744" spans="1:5" ht="45" customHeight="1" x14ac:dyDescent="0.25">
      <c r="A744">
        <f>IF(ISNUMBER(SEARCH('[2]Анкета Цеолит'!$Q$4,B744)),MAX($A$1,A743)+1,0)</f>
        <v>0</v>
      </c>
      <c r="B744" s="51" t="s">
        <v>780</v>
      </c>
      <c r="C744" s="79"/>
      <c r="D744" s="2">
        <v>743</v>
      </c>
      <c r="E744" s="2" t="e">
        <f t="shared" si="11"/>
        <v>#N/A</v>
      </c>
    </row>
    <row r="745" spans="1:5" ht="45" customHeight="1" x14ac:dyDescent="0.25">
      <c r="A745">
        <f>IF(ISNUMBER(SEARCH('[2]Анкета Цеолит'!$Q$4,B745)),MAX($A$1,A744)+1,0)</f>
        <v>0</v>
      </c>
      <c r="B745" s="51" t="s">
        <v>781</v>
      </c>
      <c r="C745" s="79"/>
      <c r="D745" s="2">
        <v>744</v>
      </c>
      <c r="E745" s="2" t="e">
        <f t="shared" si="11"/>
        <v>#N/A</v>
      </c>
    </row>
    <row r="746" spans="1:5" ht="45" customHeight="1" x14ac:dyDescent="0.25">
      <c r="A746">
        <f>IF(ISNUMBER(SEARCH('[2]Анкета Цеолит'!$Q$4,B746)),MAX($A$1,A745)+1,0)</f>
        <v>0</v>
      </c>
      <c r="B746" s="51" t="s">
        <v>782</v>
      </c>
      <c r="C746" s="79"/>
      <c r="D746" s="2">
        <v>745</v>
      </c>
      <c r="E746" s="2" t="e">
        <f t="shared" si="11"/>
        <v>#N/A</v>
      </c>
    </row>
    <row r="747" spans="1:5" ht="45" customHeight="1" x14ac:dyDescent="0.25">
      <c r="A747">
        <f>IF(ISNUMBER(SEARCH('[2]Анкета Цеолит'!$Q$4,B747)),MAX($A$1,A746)+1,0)</f>
        <v>0</v>
      </c>
      <c r="B747" s="51" t="s">
        <v>783</v>
      </c>
      <c r="C747" s="79"/>
      <c r="D747" s="2">
        <v>746</v>
      </c>
      <c r="E747" s="2" t="e">
        <f t="shared" si="11"/>
        <v>#N/A</v>
      </c>
    </row>
    <row r="748" spans="1:5" ht="45" customHeight="1" x14ac:dyDescent="0.25">
      <c r="A748">
        <f>IF(ISNUMBER(SEARCH('[2]Анкета Цеолит'!$Q$4,B748)),MAX($A$1,A747)+1,0)</f>
        <v>0</v>
      </c>
      <c r="B748" s="51" t="s">
        <v>784</v>
      </c>
      <c r="C748" s="79"/>
      <c r="D748" s="2">
        <v>747</v>
      </c>
      <c r="E748" s="2" t="e">
        <f t="shared" si="11"/>
        <v>#N/A</v>
      </c>
    </row>
    <row r="749" spans="1:5" ht="45" customHeight="1" x14ac:dyDescent="0.25">
      <c r="A749">
        <f>IF(ISNUMBER(SEARCH('[2]Анкета Цеолит'!$Q$4,B749)),MAX($A$1,A748)+1,0)</f>
        <v>0</v>
      </c>
      <c r="B749" s="51" t="s">
        <v>785</v>
      </c>
      <c r="C749" s="79"/>
      <c r="D749" s="2">
        <v>748</v>
      </c>
      <c r="E749" s="2" t="e">
        <f t="shared" si="11"/>
        <v>#N/A</v>
      </c>
    </row>
    <row r="750" spans="1:5" ht="45" customHeight="1" x14ac:dyDescent="0.25">
      <c r="A750">
        <f>IF(ISNUMBER(SEARCH('[2]Анкета Цеолит'!$Q$4,B750)),MAX($A$1,A749)+1,0)</f>
        <v>0</v>
      </c>
      <c r="B750" s="51" t="s">
        <v>786</v>
      </c>
      <c r="C750" s="79"/>
      <c r="D750" s="2">
        <v>749</v>
      </c>
      <c r="E750" s="2" t="e">
        <f t="shared" si="11"/>
        <v>#N/A</v>
      </c>
    </row>
    <row r="751" spans="1:5" ht="45" customHeight="1" x14ac:dyDescent="0.25">
      <c r="A751">
        <f>IF(ISNUMBER(SEARCH('[2]Анкета Цеолит'!$Q$4,B751)),MAX($A$1,A750)+1,0)</f>
        <v>0</v>
      </c>
      <c r="B751" s="51" t="s">
        <v>787</v>
      </c>
      <c r="C751" s="79"/>
      <c r="D751" s="2">
        <v>750</v>
      </c>
      <c r="E751" s="2" t="e">
        <f t="shared" si="11"/>
        <v>#N/A</v>
      </c>
    </row>
    <row r="752" spans="1:5" ht="45" customHeight="1" x14ac:dyDescent="0.25">
      <c r="A752">
        <f>IF(ISNUMBER(SEARCH('[2]Анкета Цеолит'!$Q$4,B752)),MAX($A$1,A751)+1,0)</f>
        <v>0</v>
      </c>
      <c r="B752" s="51" t="s">
        <v>788</v>
      </c>
      <c r="C752" s="79"/>
      <c r="D752" s="2">
        <v>751</v>
      </c>
      <c r="E752" s="2" t="e">
        <f t="shared" si="11"/>
        <v>#N/A</v>
      </c>
    </row>
    <row r="753" spans="1:5" ht="45" customHeight="1" x14ac:dyDescent="0.25">
      <c r="A753">
        <f>IF(ISNUMBER(SEARCH('[2]Анкета Цеолит'!$Q$4,B753)),MAX($A$1,A752)+1,0)</f>
        <v>0</v>
      </c>
      <c r="B753" s="51" t="s">
        <v>789</v>
      </c>
      <c r="C753" s="79"/>
      <c r="D753" s="2">
        <v>752</v>
      </c>
      <c r="E753" s="2" t="e">
        <f t="shared" si="11"/>
        <v>#N/A</v>
      </c>
    </row>
    <row r="754" spans="1:5" ht="45" customHeight="1" x14ac:dyDescent="0.25">
      <c r="A754">
        <f>IF(ISNUMBER(SEARCH('[2]Анкета Цеолит'!$Q$4,B754)),MAX($A$1,A753)+1,0)</f>
        <v>0</v>
      </c>
      <c r="B754" s="51" t="s">
        <v>790</v>
      </c>
      <c r="C754" s="79"/>
      <c r="D754" s="2">
        <v>753</v>
      </c>
      <c r="E754" s="2" t="e">
        <f t="shared" si="11"/>
        <v>#N/A</v>
      </c>
    </row>
    <row r="755" spans="1:5" ht="45" customHeight="1" x14ac:dyDescent="0.25">
      <c r="A755">
        <f>IF(ISNUMBER(SEARCH('[2]Анкета Цеолит'!$Q$4,B755)),MAX($A$1,A754)+1,0)</f>
        <v>0</v>
      </c>
      <c r="B755" s="51" t="s">
        <v>791</v>
      </c>
      <c r="C755" s="79"/>
      <c r="D755" s="2">
        <v>754</v>
      </c>
      <c r="E755" s="2" t="e">
        <f t="shared" si="11"/>
        <v>#N/A</v>
      </c>
    </row>
    <row r="756" spans="1:5" ht="45" customHeight="1" x14ac:dyDescent="0.25">
      <c r="A756">
        <f>IF(ISNUMBER(SEARCH('[2]Анкета Цеолит'!$Q$4,B756)),MAX($A$1,A755)+1,0)</f>
        <v>0</v>
      </c>
      <c r="B756" s="51" t="s">
        <v>792</v>
      </c>
      <c r="C756" s="79"/>
      <c r="D756" s="2">
        <v>755</v>
      </c>
      <c r="E756" s="2" t="e">
        <f t="shared" si="11"/>
        <v>#N/A</v>
      </c>
    </row>
    <row r="757" spans="1:5" ht="45" customHeight="1" x14ac:dyDescent="0.25">
      <c r="A757">
        <f>IF(ISNUMBER(SEARCH('[2]Анкета Цеолит'!$Q$4,B757)),MAX($A$1,A756)+1,0)</f>
        <v>0</v>
      </c>
      <c r="B757" s="51" t="s">
        <v>793</v>
      </c>
      <c r="C757" s="79"/>
      <c r="D757" s="2">
        <v>756</v>
      </c>
      <c r="E757" s="2" t="e">
        <f t="shared" si="11"/>
        <v>#N/A</v>
      </c>
    </row>
    <row r="758" spans="1:5" ht="45" customHeight="1" x14ac:dyDescent="0.25">
      <c r="A758">
        <f>IF(ISNUMBER(SEARCH('[2]Анкета Цеолит'!$Q$4,B758)),MAX($A$1,A757)+1,0)</f>
        <v>0</v>
      </c>
      <c r="B758" s="51" t="s">
        <v>794</v>
      </c>
      <c r="C758" s="79"/>
      <c r="D758" s="2">
        <v>757</v>
      </c>
      <c r="E758" s="2" t="e">
        <f t="shared" si="11"/>
        <v>#N/A</v>
      </c>
    </row>
    <row r="759" spans="1:5" ht="45" customHeight="1" x14ac:dyDescent="0.25">
      <c r="A759">
        <f>IF(ISNUMBER(SEARCH('[2]Анкета Цеолит'!$Q$4,B759)),MAX($A$1,A758)+1,0)</f>
        <v>0</v>
      </c>
      <c r="B759" s="51" t="s">
        <v>795</v>
      </c>
      <c r="C759" s="79"/>
      <c r="D759" s="2">
        <v>758</v>
      </c>
      <c r="E759" s="2" t="e">
        <f t="shared" si="11"/>
        <v>#N/A</v>
      </c>
    </row>
    <row r="760" spans="1:5" ht="45" customHeight="1" x14ac:dyDescent="0.25">
      <c r="A760">
        <f>IF(ISNUMBER(SEARCH('[2]Анкета Цеолит'!$Q$4,B760)),MAX($A$1,A759)+1,0)</f>
        <v>0</v>
      </c>
      <c r="B760" s="51" t="s">
        <v>796</v>
      </c>
      <c r="C760" s="79"/>
      <c r="D760" s="2">
        <v>759</v>
      </c>
      <c r="E760" s="2" t="e">
        <f t="shared" si="11"/>
        <v>#N/A</v>
      </c>
    </row>
    <row r="761" spans="1:5" ht="45" customHeight="1" x14ac:dyDescent="0.25">
      <c r="A761">
        <f>IF(ISNUMBER(SEARCH('[2]Анкета Цеолит'!$Q$4,B761)),MAX($A$1,A760)+1,0)</f>
        <v>0</v>
      </c>
      <c r="B761" s="51" t="s">
        <v>797</v>
      </c>
      <c r="C761" s="79"/>
      <c r="D761" s="2">
        <v>760</v>
      </c>
      <c r="E761" s="2" t="e">
        <f t="shared" si="11"/>
        <v>#N/A</v>
      </c>
    </row>
    <row r="762" spans="1:5" ht="45" customHeight="1" x14ac:dyDescent="0.25">
      <c r="A762">
        <f>IF(ISNUMBER(SEARCH('[2]Анкета Цеолит'!$Q$4,B762)),MAX($A$1,A761)+1,0)</f>
        <v>0</v>
      </c>
      <c r="B762" s="51" t="s">
        <v>798</v>
      </c>
      <c r="C762" s="79"/>
      <c r="D762" s="2">
        <v>761</v>
      </c>
      <c r="E762" s="2" t="e">
        <f t="shared" si="11"/>
        <v>#N/A</v>
      </c>
    </row>
    <row r="763" spans="1:5" ht="30" customHeight="1" x14ac:dyDescent="0.25">
      <c r="A763">
        <f>IF(ISNUMBER(SEARCH('[2]Анкета Цеолит'!$Q$4,B763)),MAX($A$1,A762)+1,0)</f>
        <v>0</v>
      </c>
      <c r="B763" s="51" t="s">
        <v>799</v>
      </c>
      <c r="C763" s="79"/>
      <c r="D763" s="2">
        <v>762</v>
      </c>
      <c r="E763" s="2" t="e">
        <f t="shared" si="11"/>
        <v>#N/A</v>
      </c>
    </row>
    <row r="764" spans="1:5" ht="60" customHeight="1" x14ac:dyDescent="0.25">
      <c r="A764">
        <f>IF(ISNUMBER(SEARCH('[2]Анкета Цеолит'!$Q$4,B764)),MAX($A$1,A763)+1,0)</f>
        <v>0</v>
      </c>
      <c r="B764" s="51" t="s">
        <v>800</v>
      </c>
      <c r="C764" s="79"/>
      <c r="D764" s="2">
        <v>763</v>
      </c>
      <c r="E764" s="2" t="e">
        <f t="shared" si="11"/>
        <v>#N/A</v>
      </c>
    </row>
    <row r="765" spans="1:5" ht="45" customHeight="1" x14ac:dyDescent="0.25">
      <c r="A765">
        <f>IF(ISNUMBER(SEARCH('[2]Анкета Цеолит'!$Q$4,B765)),MAX($A$1,A764)+1,0)</f>
        <v>0</v>
      </c>
      <c r="B765" s="51" t="s">
        <v>801</v>
      </c>
      <c r="C765" s="79"/>
      <c r="D765" s="2">
        <v>764</v>
      </c>
      <c r="E765" s="2" t="e">
        <f t="shared" si="11"/>
        <v>#N/A</v>
      </c>
    </row>
    <row r="766" spans="1:5" ht="45" customHeight="1" x14ac:dyDescent="0.25">
      <c r="A766">
        <f>IF(ISNUMBER(SEARCH('[2]Анкета Цеолит'!$Q$4,B766)),MAX($A$1,A765)+1,0)</f>
        <v>0</v>
      </c>
      <c r="B766" s="51" t="s">
        <v>802</v>
      </c>
      <c r="C766" s="79"/>
      <c r="D766" s="2">
        <v>765</v>
      </c>
      <c r="E766" s="2" t="e">
        <f t="shared" si="11"/>
        <v>#N/A</v>
      </c>
    </row>
    <row r="767" spans="1:5" ht="45" customHeight="1" x14ac:dyDescent="0.25">
      <c r="A767">
        <f>IF(ISNUMBER(SEARCH('[2]Анкета Цеолит'!$Q$4,B767)),MAX($A$1,A766)+1,0)</f>
        <v>0</v>
      </c>
      <c r="B767" s="51" t="s">
        <v>803</v>
      </c>
      <c r="C767" s="79"/>
      <c r="D767" s="2">
        <v>766</v>
      </c>
      <c r="E767" s="2" t="e">
        <f t="shared" si="11"/>
        <v>#N/A</v>
      </c>
    </row>
    <row r="768" spans="1:5" ht="45" customHeight="1" x14ac:dyDescent="0.25">
      <c r="A768">
        <f>IF(ISNUMBER(SEARCH('[2]Анкета Цеолит'!$Q$4,B768)),MAX($A$1,A767)+1,0)</f>
        <v>0</v>
      </c>
      <c r="B768" s="51" t="s">
        <v>804</v>
      </c>
      <c r="C768" s="79"/>
      <c r="D768" s="2">
        <v>767</v>
      </c>
      <c r="E768" s="2" t="e">
        <f t="shared" si="11"/>
        <v>#N/A</v>
      </c>
    </row>
    <row r="769" spans="1:5" ht="45" customHeight="1" x14ac:dyDescent="0.25">
      <c r="A769">
        <f>IF(ISNUMBER(SEARCH('[2]Анкета Цеолит'!$Q$4,B769)),MAX($A$1,A768)+1,0)</f>
        <v>0</v>
      </c>
      <c r="B769" s="51" t="s">
        <v>805</v>
      </c>
      <c r="C769" s="79"/>
      <c r="D769" s="2">
        <v>768</v>
      </c>
      <c r="E769" s="2" t="e">
        <f t="shared" si="11"/>
        <v>#N/A</v>
      </c>
    </row>
    <row r="770" spans="1:5" ht="45" customHeight="1" x14ac:dyDescent="0.25">
      <c r="A770">
        <f>IF(ISNUMBER(SEARCH('[2]Анкета Цеолит'!$Q$4,B770)),MAX($A$1,A769)+1,0)</f>
        <v>0</v>
      </c>
      <c r="B770" s="51" t="s">
        <v>806</v>
      </c>
      <c r="C770" s="79"/>
      <c r="D770" s="2">
        <v>769</v>
      </c>
      <c r="E770" s="2" t="e">
        <f t="shared" si="11"/>
        <v>#N/A</v>
      </c>
    </row>
    <row r="771" spans="1:5" ht="45" customHeight="1" x14ac:dyDescent="0.25">
      <c r="A771">
        <f>IF(ISNUMBER(SEARCH('[2]Анкета Цеолит'!$Q$4,B771)),MAX($A$1,A770)+1,0)</f>
        <v>0</v>
      </c>
      <c r="B771" s="51" t="s">
        <v>807</v>
      </c>
      <c r="C771" s="79"/>
      <c r="D771" s="2">
        <v>770</v>
      </c>
      <c r="E771" s="2" t="e">
        <f t="shared" ref="E771:E834" si="12">VLOOKUP(D771,A:B,2,0)</f>
        <v>#N/A</v>
      </c>
    </row>
    <row r="772" spans="1:5" ht="45" customHeight="1" x14ac:dyDescent="0.25">
      <c r="A772">
        <f>IF(ISNUMBER(SEARCH('[2]Анкета Цеолит'!$Q$4,B772)),MAX($A$1,A771)+1,0)</f>
        <v>0</v>
      </c>
      <c r="B772" s="51" t="s">
        <v>808</v>
      </c>
      <c r="C772" s="79"/>
      <c r="D772" s="2">
        <v>771</v>
      </c>
      <c r="E772" s="2" t="e">
        <f t="shared" si="12"/>
        <v>#N/A</v>
      </c>
    </row>
    <row r="773" spans="1:5" ht="45" customHeight="1" x14ac:dyDescent="0.25">
      <c r="A773">
        <f>IF(ISNUMBER(SEARCH('[2]Анкета Цеолит'!$Q$4,B773)),MAX($A$1,A772)+1,0)</f>
        <v>0</v>
      </c>
      <c r="B773" s="51" t="s">
        <v>809</v>
      </c>
      <c r="C773" s="79"/>
      <c r="D773" s="2">
        <v>772</v>
      </c>
      <c r="E773" s="2" t="e">
        <f t="shared" si="12"/>
        <v>#N/A</v>
      </c>
    </row>
    <row r="774" spans="1:5" ht="45" customHeight="1" x14ac:dyDescent="0.25">
      <c r="A774">
        <f>IF(ISNUMBER(SEARCH('[2]Анкета Цеолит'!$Q$4,B774)),MAX($A$1,A773)+1,0)</f>
        <v>0</v>
      </c>
      <c r="B774" s="51" t="s">
        <v>810</v>
      </c>
      <c r="C774" s="79"/>
      <c r="D774" s="2">
        <v>773</v>
      </c>
      <c r="E774" s="2" t="e">
        <f t="shared" si="12"/>
        <v>#N/A</v>
      </c>
    </row>
    <row r="775" spans="1:5" ht="45" customHeight="1" x14ac:dyDescent="0.25">
      <c r="A775">
        <f>IF(ISNUMBER(SEARCH('[2]Анкета Цеолит'!$Q$4,B775)),MAX($A$1,A774)+1,0)</f>
        <v>0</v>
      </c>
      <c r="B775" s="51" t="s">
        <v>811</v>
      </c>
      <c r="C775" s="79"/>
      <c r="D775" s="2">
        <v>774</v>
      </c>
      <c r="E775" s="2" t="e">
        <f t="shared" si="12"/>
        <v>#N/A</v>
      </c>
    </row>
    <row r="776" spans="1:5" ht="45" customHeight="1" x14ac:dyDescent="0.25">
      <c r="A776">
        <f>IF(ISNUMBER(SEARCH('[2]Анкета Цеолит'!$Q$4,B776)),MAX($A$1,A775)+1,0)</f>
        <v>0</v>
      </c>
      <c r="B776" s="51" t="s">
        <v>812</v>
      </c>
      <c r="C776" s="79"/>
      <c r="D776" s="2">
        <v>775</v>
      </c>
      <c r="E776" s="2" t="e">
        <f t="shared" si="12"/>
        <v>#N/A</v>
      </c>
    </row>
    <row r="777" spans="1:5" ht="45" customHeight="1" x14ac:dyDescent="0.25">
      <c r="A777">
        <f>IF(ISNUMBER(SEARCH('[2]Анкета Цеолит'!$Q$4,B777)),MAX($A$1,A776)+1,0)</f>
        <v>0</v>
      </c>
      <c r="B777" s="51" t="s">
        <v>813</v>
      </c>
      <c r="C777" s="79"/>
      <c r="D777" s="2">
        <v>776</v>
      </c>
      <c r="E777" s="2" t="e">
        <f t="shared" si="12"/>
        <v>#N/A</v>
      </c>
    </row>
    <row r="778" spans="1:5" ht="45" customHeight="1" x14ac:dyDescent="0.25">
      <c r="A778">
        <f>IF(ISNUMBER(SEARCH('[2]Анкета Цеолит'!$Q$4,B778)),MAX($A$1,A777)+1,0)</f>
        <v>0</v>
      </c>
      <c r="B778" s="51" t="s">
        <v>814</v>
      </c>
      <c r="C778" s="79"/>
      <c r="D778" s="2">
        <v>777</v>
      </c>
      <c r="E778" s="2" t="e">
        <f t="shared" si="12"/>
        <v>#N/A</v>
      </c>
    </row>
    <row r="779" spans="1:5" ht="45" customHeight="1" x14ac:dyDescent="0.25">
      <c r="A779">
        <f>IF(ISNUMBER(SEARCH('[2]Анкета Цеолит'!$Q$4,B779)),MAX($A$1,A778)+1,0)</f>
        <v>0</v>
      </c>
      <c r="B779" s="51" t="s">
        <v>815</v>
      </c>
      <c r="C779" s="79"/>
      <c r="D779" s="2">
        <v>778</v>
      </c>
      <c r="E779" s="2" t="e">
        <f t="shared" si="12"/>
        <v>#N/A</v>
      </c>
    </row>
    <row r="780" spans="1:5" ht="45" customHeight="1" x14ac:dyDescent="0.25">
      <c r="A780">
        <f>IF(ISNUMBER(SEARCH('[2]Анкета Цеолит'!$Q$4,B780)),MAX($A$1,A779)+1,0)</f>
        <v>0</v>
      </c>
      <c r="B780" s="51" t="s">
        <v>816</v>
      </c>
      <c r="C780" s="79"/>
      <c r="D780" s="2">
        <v>779</v>
      </c>
      <c r="E780" s="2" t="e">
        <f t="shared" si="12"/>
        <v>#N/A</v>
      </c>
    </row>
    <row r="781" spans="1:5" ht="45" customHeight="1" x14ac:dyDescent="0.25">
      <c r="A781">
        <f>IF(ISNUMBER(SEARCH('[2]Анкета Цеолит'!$Q$4,B781)),MAX($A$1,A780)+1,0)</f>
        <v>0</v>
      </c>
      <c r="B781" s="51" t="s">
        <v>817</v>
      </c>
      <c r="C781" s="79"/>
      <c r="D781" s="2">
        <v>780</v>
      </c>
      <c r="E781" s="2" t="e">
        <f t="shared" si="12"/>
        <v>#N/A</v>
      </c>
    </row>
    <row r="782" spans="1:5" ht="45" customHeight="1" x14ac:dyDescent="0.25">
      <c r="A782">
        <f>IF(ISNUMBER(SEARCH('[2]Анкета Цеолит'!$Q$4,B782)),MAX($A$1,A781)+1,0)</f>
        <v>0</v>
      </c>
      <c r="B782" s="51" t="s">
        <v>818</v>
      </c>
      <c r="C782" s="79"/>
      <c r="D782" s="2">
        <v>781</v>
      </c>
      <c r="E782" s="2" t="e">
        <f t="shared" si="12"/>
        <v>#N/A</v>
      </c>
    </row>
    <row r="783" spans="1:5" ht="45" customHeight="1" x14ac:dyDescent="0.25">
      <c r="A783">
        <f>IF(ISNUMBER(SEARCH('[2]Анкета Цеолит'!$Q$4,B783)),MAX($A$1,A782)+1,0)</f>
        <v>0</v>
      </c>
      <c r="B783" s="51" t="s">
        <v>819</v>
      </c>
      <c r="C783" s="79"/>
      <c r="D783" s="2">
        <v>782</v>
      </c>
      <c r="E783" s="2" t="e">
        <f t="shared" si="12"/>
        <v>#N/A</v>
      </c>
    </row>
    <row r="784" spans="1:5" ht="45" customHeight="1" x14ac:dyDescent="0.25">
      <c r="A784">
        <f>IF(ISNUMBER(SEARCH('[2]Анкета Цеолит'!$Q$4,B784)),MAX($A$1,A783)+1,0)</f>
        <v>0</v>
      </c>
      <c r="B784" s="51" t="s">
        <v>820</v>
      </c>
      <c r="C784" s="79"/>
      <c r="D784" s="2">
        <v>783</v>
      </c>
      <c r="E784" s="2" t="e">
        <f t="shared" si="12"/>
        <v>#N/A</v>
      </c>
    </row>
    <row r="785" spans="1:5" ht="45" customHeight="1" x14ac:dyDescent="0.25">
      <c r="A785">
        <f>IF(ISNUMBER(SEARCH('[2]Анкета Цеолит'!$Q$4,B785)),MAX($A$1,A784)+1,0)</f>
        <v>0</v>
      </c>
      <c r="B785" s="51" t="s">
        <v>821</v>
      </c>
      <c r="C785" s="79"/>
      <c r="D785" s="2">
        <v>784</v>
      </c>
      <c r="E785" s="2" t="e">
        <f t="shared" si="12"/>
        <v>#N/A</v>
      </c>
    </row>
    <row r="786" spans="1:5" ht="45" customHeight="1" x14ac:dyDescent="0.25">
      <c r="A786">
        <f>IF(ISNUMBER(SEARCH('[2]Анкета Цеолит'!$Q$4,B786)),MAX($A$1,A785)+1,0)</f>
        <v>0</v>
      </c>
      <c r="B786" s="51" t="s">
        <v>822</v>
      </c>
      <c r="C786" s="79"/>
      <c r="D786" s="2">
        <v>785</v>
      </c>
      <c r="E786" s="2" t="e">
        <f t="shared" si="12"/>
        <v>#N/A</v>
      </c>
    </row>
    <row r="787" spans="1:5" ht="45" customHeight="1" x14ac:dyDescent="0.25">
      <c r="A787">
        <f>IF(ISNUMBER(SEARCH('[2]Анкета Цеолит'!$Q$4,B787)),MAX($A$1,A786)+1,0)</f>
        <v>0</v>
      </c>
      <c r="B787" s="51" t="s">
        <v>823</v>
      </c>
      <c r="C787" s="79"/>
      <c r="D787" s="2">
        <v>786</v>
      </c>
      <c r="E787" s="2" t="e">
        <f t="shared" si="12"/>
        <v>#N/A</v>
      </c>
    </row>
    <row r="788" spans="1:5" ht="45" customHeight="1" x14ac:dyDescent="0.25">
      <c r="A788">
        <f>IF(ISNUMBER(SEARCH('[2]Анкета Цеолит'!$Q$4,B788)),MAX($A$1,A787)+1,0)</f>
        <v>0</v>
      </c>
      <c r="B788" s="51" t="s">
        <v>824</v>
      </c>
      <c r="C788" s="79"/>
      <c r="D788" s="2">
        <v>787</v>
      </c>
      <c r="E788" s="2" t="e">
        <f t="shared" si="12"/>
        <v>#N/A</v>
      </c>
    </row>
    <row r="789" spans="1:5" ht="45" customHeight="1" x14ac:dyDescent="0.25">
      <c r="A789">
        <f>IF(ISNUMBER(SEARCH('[2]Анкета Цеолит'!$Q$4,B789)),MAX($A$1,A788)+1,0)</f>
        <v>0</v>
      </c>
      <c r="B789" s="51" t="s">
        <v>825</v>
      </c>
      <c r="C789" s="79"/>
      <c r="D789" s="2">
        <v>788</v>
      </c>
      <c r="E789" s="2" t="e">
        <f t="shared" si="12"/>
        <v>#N/A</v>
      </c>
    </row>
    <row r="790" spans="1:5" ht="45" customHeight="1" x14ac:dyDescent="0.25">
      <c r="A790">
        <f>IF(ISNUMBER(SEARCH('[2]Анкета Цеолит'!$Q$4,B790)),MAX($A$1,A789)+1,0)</f>
        <v>0</v>
      </c>
      <c r="B790" s="51" t="s">
        <v>826</v>
      </c>
      <c r="C790" s="79"/>
      <c r="D790" s="2">
        <v>789</v>
      </c>
      <c r="E790" s="2" t="e">
        <f t="shared" si="12"/>
        <v>#N/A</v>
      </c>
    </row>
    <row r="791" spans="1:5" ht="45" customHeight="1" x14ac:dyDescent="0.25">
      <c r="A791">
        <f>IF(ISNUMBER(SEARCH('[2]Анкета Цеолит'!$Q$4,B791)),MAX($A$1,A790)+1,0)</f>
        <v>0</v>
      </c>
      <c r="B791" s="51" t="s">
        <v>827</v>
      </c>
      <c r="C791" s="79"/>
      <c r="D791" s="2">
        <v>790</v>
      </c>
      <c r="E791" s="2" t="e">
        <f t="shared" si="12"/>
        <v>#N/A</v>
      </c>
    </row>
    <row r="792" spans="1:5" ht="45" customHeight="1" x14ac:dyDescent="0.25">
      <c r="A792">
        <f>IF(ISNUMBER(SEARCH('[2]Анкета Цеолит'!$Q$4,B792)),MAX($A$1,A791)+1,0)</f>
        <v>0</v>
      </c>
      <c r="B792" s="51" t="s">
        <v>828</v>
      </c>
      <c r="C792" s="79"/>
      <c r="D792" s="2">
        <v>791</v>
      </c>
      <c r="E792" s="2" t="e">
        <f t="shared" si="12"/>
        <v>#N/A</v>
      </c>
    </row>
    <row r="793" spans="1:5" ht="45" customHeight="1" x14ac:dyDescent="0.25">
      <c r="A793">
        <f>IF(ISNUMBER(SEARCH('[2]Анкета Цеолит'!$Q$4,B793)),MAX($A$1,A792)+1,0)</f>
        <v>0</v>
      </c>
      <c r="B793" s="51" t="s">
        <v>829</v>
      </c>
      <c r="C793" s="79"/>
      <c r="D793" s="2">
        <v>792</v>
      </c>
      <c r="E793" s="2" t="e">
        <f t="shared" si="12"/>
        <v>#N/A</v>
      </c>
    </row>
    <row r="794" spans="1:5" ht="45" customHeight="1" x14ac:dyDescent="0.25">
      <c r="A794">
        <f>IF(ISNUMBER(SEARCH('[2]Анкета Цеолит'!$Q$4,B794)),MAX($A$1,A793)+1,0)</f>
        <v>0</v>
      </c>
      <c r="B794" s="51" t="s">
        <v>830</v>
      </c>
      <c r="C794" s="79"/>
      <c r="D794" s="2">
        <v>793</v>
      </c>
      <c r="E794" s="2" t="e">
        <f t="shared" si="12"/>
        <v>#N/A</v>
      </c>
    </row>
    <row r="795" spans="1:5" ht="30" customHeight="1" x14ac:dyDescent="0.25">
      <c r="A795">
        <f>IF(ISNUMBER(SEARCH('[2]Анкета Цеолит'!$Q$4,B795)),MAX($A$1,A794)+1,0)</f>
        <v>0</v>
      </c>
      <c r="B795" s="51" t="s">
        <v>831</v>
      </c>
      <c r="C795" s="79"/>
      <c r="D795" s="2">
        <v>794</v>
      </c>
      <c r="E795" s="2" t="e">
        <f t="shared" si="12"/>
        <v>#N/A</v>
      </c>
    </row>
    <row r="796" spans="1:5" ht="45" customHeight="1" x14ac:dyDescent="0.25">
      <c r="A796">
        <f>IF(ISNUMBER(SEARCH('[2]Анкета Цеолит'!$Q$4,B796)),MAX($A$1,A795)+1,0)</f>
        <v>0</v>
      </c>
      <c r="B796" s="51" t="s">
        <v>832</v>
      </c>
      <c r="C796" s="79"/>
      <c r="D796" s="2">
        <v>795</v>
      </c>
      <c r="E796" s="2" t="e">
        <f t="shared" si="12"/>
        <v>#N/A</v>
      </c>
    </row>
    <row r="797" spans="1:5" ht="30" customHeight="1" x14ac:dyDescent="0.25">
      <c r="A797">
        <f>IF(ISNUMBER(SEARCH('[2]Анкета Цеолит'!$Q$4,B797)),MAX($A$1,A796)+1,0)</f>
        <v>0</v>
      </c>
      <c r="B797" s="51" t="s">
        <v>833</v>
      </c>
      <c r="C797" s="79"/>
      <c r="D797" s="2">
        <v>796</v>
      </c>
      <c r="E797" s="2" t="e">
        <f t="shared" si="12"/>
        <v>#N/A</v>
      </c>
    </row>
    <row r="798" spans="1:5" ht="30" customHeight="1" x14ac:dyDescent="0.25">
      <c r="A798">
        <f>IF(ISNUMBER(SEARCH('[2]Анкета Цеолит'!$Q$4,B798)),MAX($A$1,A797)+1,0)</f>
        <v>0</v>
      </c>
      <c r="B798" s="51" t="s">
        <v>834</v>
      </c>
      <c r="C798" s="79"/>
      <c r="D798" s="2">
        <v>797</v>
      </c>
      <c r="E798" s="2" t="e">
        <f t="shared" si="12"/>
        <v>#N/A</v>
      </c>
    </row>
    <row r="799" spans="1:5" ht="30" customHeight="1" x14ac:dyDescent="0.25">
      <c r="A799">
        <f>IF(ISNUMBER(SEARCH('[2]Анкета Цеолит'!$Q$4,B799)),MAX($A$1,A798)+1,0)</f>
        <v>0</v>
      </c>
      <c r="B799" s="51" t="s">
        <v>835</v>
      </c>
      <c r="C799" s="79"/>
      <c r="D799" s="2">
        <v>798</v>
      </c>
      <c r="E799" s="2" t="e">
        <f t="shared" si="12"/>
        <v>#N/A</v>
      </c>
    </row>
    <row r="800" spans="1:5" ht="30" customHeight="1" x14ac:dyDescent="0.25">
      <c r="A800">
        <f>IF(ISNUMBER(SEARCH('[2]Анкета Цеолит'!$Q$4,B800)),MAX($A$1,A799)+1,0)</f>
        <v>0</v>
      </c>
      <c r="B800" s="51" t="s">
        <v>836</v>
      </c>
      <c r="C800" s="79"/>
      <c r="D800" s="2">
        <v>799</v>
      </c>
      <c r="E800" s="2" t="e">
        <f t="shared" si="12"/>
        <v>#N/A</v>
      </c>
    </row>
    <row r="801" spans="1:5" ht="45" customHeight="1" x14ac:dyDescent="0.25">
      <c r="A801">
        <f>IF(ISNUMBER(SEARCH('[2]Анкета Цеолит'!$Q$4,B801)),MAX($A$1,A800)+1,0)</f>
        <v>0</v>
      </c>
      <c r="B801" s="51" t="s">
        <v>837</v>
      </c>
      <c r="C801" s="79"/>
      <c r="D801" s="2">
        <v>800</v>
      </c>
      <c r="E801" s="2" t="e">
        <f t="shared" si="12"/>
        <v>#N/A</v>
      </c>
    </row>
    <row r="802" spans="1:5" ht="45" customHeight="1" x14ac:dyDescent="0.25">
      <c r="A802">
        <f>IF(ISNUMBER(SEARCH('[2]Анкета Цеолит'!$Q$4,B802)),MAX($A$1,A801)+1,0)</f>
        <v>0</v>
      </c>
      <c r="B802" s="51" t="s">
        <v>838</v>
      </c>
      <c r="C802" s="79"/>
      <c r="D802" s="2">
        <v>801</v>
      </c>
      <c r="E802" s="2" t="e">
        <f t="shared" si="12"/>
        <v>#N/A</v>
      </c>
    </row>
    <row r="803" spans="1:5" ht="45" customHeight="1" x14ac:dyDescent="0.25">
      <c r="A803">
        <f>IF(ISNUMBER(SEARCH('[2]Анкета Цеолит'!$Q$4,B803)),MAX($A$1,A802)+1,0)</f>
        <v>0</v>
      </c>
      <c r="B803" s="51" t="s">
        <v>839</v>
      </c>
      <c r="C803" s="79"/>
      <c r="D803" s="2">
        <v>802</v>
      </c>
      <c r="E803" s="2" t="e">
        <f t="shared" si="12"/>
        <v>#N/A</v>
      </c>
    </row>
    <row r="804" spans="1:5" ht="30" customHeight="1" x14ac:dyDescent="0.25">
      <c r="A804">
        <f>IF(ISNUMBER(SEARCH('[2]Анкета Цеолит'!$Q$4,B804)),MAX($A$1,A803)+1,0)</f>
        <v>0</v>
      </c>
      <c r="B804" s="51" t="s">
        <v>840</v>
      </c>
      <c r="C804" s="79"/>
      <c r="D804" s="2">
        <v>803</v>
      </c>
      <c r="E804" s="2" t="e">
        <f t="shared" si="12"/>
        <v>#N/A</v>
      </c>
    </row>
    <row r="805" spans="1:5" ht="30" customHeight="1" x14ac:dyDescent="0.25">
      <c r="A805">
        <f>IF(ISNUMBER(SEARCH('[2]Анкета Цеолит'!$Q$4,B805)),MAX($A$1,A804)+1,0)</f>
        <v>0</v>
      </c>
      <c r="B805" s="51" t="s">
        <v>841</v>
      </c>
      <c r="C805" s="79"/>
      <c r="D805" s="2">
        <v>804</v>
      </c>
      <c r="E805" s="2" t="e">
        <f t="shared" si="12"/>
        <v>#N/A</v>
      </c>
    </row>
    <row r="806" spans="1:5" ht="45" customHeight="1" x14ac:dyDescent="0.25">
      <c r="A806">
        <f>IF(ISNUMBER(SEARCH('[2]Анкета Цеолит'!$Q$4,B806)),MAX($A$1,A805)+1,0)</f>
        <v>0</v>
      </c>
      <c r="B806" s="51" t="s">
        <v>842</v>
      </c>
      <c r="C806" s="79"/>
      <c r="D806" s="2">
        <v>805</v>
      </c>
      <c r="E806" s="2" t="e">
        <f t="shared" si="12"/>
        <v>#N/A</v>
      </c>
    </row>
    <row r="807" spans="1:5" ht="30" customHeight="1" x14ac:dyDescent="0.25">
      <c r="A807">
        <f>IF(ISNUMBER(SEARCH('[2]Анкета Цеолит'!$Q$4,B807)),MAX($A$1,A806)+1,0)</f>
        <v>0</v>
      </c>
      <c r="B807" s="51" t="s">
        <v>843</v>
      </c>
      <c r="C807" s="79"/>
      <c r="D807" s="2">
        <v>806</v>
      </c>
      <c r="E807" s="2" t="e">
        <f t="shared" si="12"/>
        <v>#N/A</v>
      </c>
    </row>
    <row r="808" spans="1:5" ht="30" customHeight="1" x14ac:dyDescent="0.25">
      <c r="A808">
        <f>IF(ISNUMBER(SEARCH('[2]Анкета Цеолит'!$Q$4,B808)),MAX($A$1,A807)+1,0)</f>
        <v>0</v>
      </c>
      <c r="B808" s="51" t="s">
        <v>844</v>
      </c>
      <c r="C808" s="79"/>
      <c r="D808" s="2">
        <v>807</v>
      </c>
      <c r="E808" s="2" t="e">
        <f t="shared" si="12"/>
        <v>#N/A</v>
      </c>
    </row>
    <row r="809" spans="1:5" ht="45" customHeight="1" x14ac:dyDescent="0.25">
      <c r="A809">
        <f>IF(ISNUMBER(SEARCH('[2]Анкета Цеолит'!$Q$4,B809)),MAX($A$1,A808)+1,0)</f>
        <v>0</v>
      </c>
      <c r="B809" s="51" t="s">
        <v>845</v>
      </c>
      <c r="C809" s="79"/>
      <c r="D809" s="2">
        <v>808</v>
      </c>
      <c r="E809" s="2" t="e">
        <f t="shared" si="12"/>
        <v>#N/A</v>
      </c>
    </row>
    <row r="810" spans="1:5" ht="30" customHeight="1" x14ac:dyDescent="0.25">
      <c r="A810">
        <f>IF(ISNUMBER(SEARCH('[2]Анкета Цеолит'!$Q$4,B810)),MAX($A$1,A809)+1,0)</f>
        <v>0</v>
      </c>
      <c r="B810" s="51" t="s">
        <v>846</v>
      </c>
      <c r="C810" s="79"/>
      <c r="D810" s="2">
        <v>809</v>
      </c>
      <c r="E810" s="2" t="e">
        <f t="shared" si="12"/>
        <v>#N/A</v>
      </c>
    </row>
    <row r="811" spans="1:5" ht="30" customHeight="1" x14ac:dyDescent="0.25">
      <c r="A811">
        <f>IF(ISNUMBER(SEARCH('[2]Анкета Цеолит'!$Q$4,B811)),MAX($A$1,A810)+1,0)</f>
        <v>0</v>
      </c>
      <c r="B811" s="51" t="s">
        <v>847</v>
      </c>
      <c r="C811" s="79"/>
      <c r="D811" s="2">
        <v>810</v>
      </c>
      <c r="E811" s="2" t="e">
        <f t="shared" si="12"/>
        <v>#N/A</v>
      </c>
    </row>
    <row r="812" spans="1:5" ht="30" customHeight="1" x14ac:dyDescent="0.25">
      <c r="A812">
        <f>IF(ISNUMBER(SEARCH('[2]Анкета Цеолит'!$Q$4,B812)),MAX($A$1,A811)+1,0)</f>
        <v>0</v>
      </c>
      <c r="B812" s="51" t="s">
        <v>848</v>
      </c>
      <c r="C812" s="79"/>
      <c r="D812" s="2">
        <v>811</v>
      </c>
      <c r="E812" s="2" t="e">
        <f t="shared" si="12"/>
        <v>#N/A</v>
      </c>
    </row>
    <row r="813" spans="1:5" ht="30" customHeight="1" x14ac:dyDescent="0.25">
      <c r="A813">
        <f>IF(ISNUMBER(SEARCH('[2]Анкета Цеолит'!$Q$4,B813)),MAX($A$1,A812)+1,0)</f>
        <v>0</v>
      </c>
      <c r="B813" s="51" t="s">
        <v>849</v>
      </c>
      <c r="C813" s="79"/>
      <c r="D813" s="2">
        <v>812</v>
      </c>
      <c r="E813" s="2" t="e">
        <f t="shared" si="12"/>
        <v>#N/A</v>
      </c>
    </row>
    <row r="814" spans="1:5" ht="30" customHeight="1" x14ac:dyDescent="0.25">
      <c r="A814">
        <f>IF(ISNUMBER(SEARCH('[2]Анкета Цеолит'!$Q$4,B814)),MAX($A$1,A813)+1,0)</f>
        <v>0</v>
      </c>
      <c r="B814" s="51" t="s">
        <v>850</v>
      </c>
      <c r="C814" s="79"/>
      <c r="D814" s="2">
        <v>813</v>
      </c>
      <c r="E814" s="2" t="e">
        <f t="shared" si="12"/>
        <v>#N/A</v>
      </c>
    </row>
    <row r="815" spans="1:5" ht="30" customHeight="1" x14ac:dyDescent="0.25">
      <c r="A815">
        <f>IF(ISNUMBER(SEARCH('[2]Анкета Цеолит'!$Q$4,B815)),MAX($A$1,A814)+1,0)</f>
        <v>0</v>
      </c>
      <c r="B815" s="51" t="s">
        <v>851</v>
      </c>
      <c r="C815" s="79"/>
      <c r="D815" s="2">
        <v>814</v>
      </c>
      <c r="E815" s="2" t="e">
        <f t="shared" si="12"/>
        <v>#N/A</v>
      </c>
    </row>
    <row r="816" spans="1:5" ht="30" customHeight="1" x14ac:dyDescent="0.25">
      <c r="A816">
        <f>IF(ISNUMBER(SEARCH('[2]Анкета Цеолит'!$Q$4,B816)),MAX($A$1,A815)+1,0)</f>
        <v>0</v>
      </c>
      <c r="B816" s="51" t="s">
        <v>852</v>
      </c>
      <c r="C816" s="79"/>
      <c r="D816" s="2">
        <v>815</v>
      </c>
      <c r="E816" s="2" t="e">
        <f t="shared" si="12"/>
        <v>#N/A</v>
      </c>
    </row>
    <row r="817" spans="1:5" ht="30" customHeight="1" x14ac:dyDescent="0.25">
      <c r="A817">
        <f>IF(ISNUMBER(SEARCH('[2]Анкета Цеолит'!$Q$4,B817)),MAX($A$1,A816)+1,0)</f>
        <v>0</v>
      </c>
      <c r="B817" s="51" t="s">
        <v>853</v>
      </c>
      <c r="C817" s="79"/>
      <c r="D817" s="2">
        <v>816</v>
      </c>
      <c r="E817" s="2" t="e">
        <f t="shared" si="12"/>
        <v>#N/A</v>
      </c>
    </row>
    <row r="818" spans="1:5" ht="75" customHeight="1" x14ac:dyDescent="0.25">
      <c r="A818">
        <f>IF(ISNUMBER(SEARCH('[2]Анкета Цеолит'!$Q$4,B818)),MAX($A$1,A817)+1,0)</f>
        <v>0</v>
      </c>
      <c r="B818" s="51" t="s">
        <v>854</v>
      </c>
      <c r="C818" s="79"/>
      <c r="D818" s="2">
        <v>817</v>
      </c>
      <c r="E818" s="2" t="e">
        <f t="shared" si="12"/>
        <v>#N/A</v>
      </c>
    </row>
    <row r="819" spans="1:5" ht="60" customHeight="1" x14ac:dyDescent="0.25">
      <c r="A819">
        <f>IF(ISNUMBER(SEARCH('[2]Анкета Цеолит'!$Q$4,B819)),MAX($A$1,A818)+1,0)</f>
        <v>0</v>
      </c>
      <c r="B819" s="51" t="s">
        <v>855</v>
      </c>
      <c r="C819" s="79"/>
      <c r="D819" s="2">
        <v>818</v>
      </c>
      <c r="E819" s="2" t="e">
        <f t="shared" si="12"/>
        <v>#N/A</v>
      </c>
    </row>
    <row r="820" spans="1:5" ht="60" customHeight="1" x14ac:dyDescent="0.25">
      <c r="A820">
        <f>IF(ISNUMBER(SEARCH('[2]Анкета Цеолит'!$Q$4,B820)),MAX($A$1,A819)+1,0)</f>
        <v>0</v>
      </c>
      <c r="B820" s="51" t="s">
        <v>856</v>
      </c>
      <c r="C820" s="79"/>
      <c r="D820" s="2">
        <v>819</v>
      </c>
      <c r="E820" s="2" t="e">
        <f t="shared" si="12"/>
        <v>#N/A</v>
      </c>
    </row>
    <row r="821" spans="1:5" ht="60" customHeight="1" x14ac:dyDescent="0.25">
      <c r="A821">
        <f>IF(ISNUMBER(SEARCH('[2]Анкета Цеолит'!$Q$4,B821)),MAX($A$1,A820)+1,0)</f>
        <v>0</v>
      </c>
      <c r="B821" s="51" t="s">
        <v>857</v>
      </c>
      <c r="C821" s="79"/>
      <c r="D821" s="2">
        <v>820</v>
      </c>
      <c r="E821" s="2" t="e">
        <f t="shared" si="12"/>
        <v>#N/A</v>
      </c>
    </row>
    <row r="822" spans="1:5" ht="60" customHeight="1" x14ac:dyDescent="0.25">
      <c r="A822">
        <f>IF(ISNUMBER(SEARCH('[2]Анкета Цеолит'!$Q$4,B822)),MAX($A$1,A821)+1,0)</f>
        <v>0</v>
      </c>
      <c r="B822" s="51" t="s">
        <v>858</v>
      </c>
      <c r="C822" s="79"/>
      <c r="D822" s="2">
        <v>821</v>
      </c>
      <c r="E822" s="2" t="e">
        <f t="shared" si="12"/>
        <v>#N/A</v>
      </c>
    </row>
    <row r="823" spans="1:5" ht="60" customHeight="1" x14ac:dyDescent="0.25">
      <c r="A823">
        <f>IF(ISNUMBER(SEARCH('[2]Анкета Цеолит'!$Q$4,B823)),MAX($A$1,A822)+1,0)</f>
        <v>0</v>
      </c>
      <c r="B823" s="51" t="s">
        <v>859</v>
      </c>
      <c r="C823" s="79"/>
      <c r="D823" s="2">
        <v>822</v>
      </c>
      <c r="E823" s="2" t="e">
        <f t="shared" si="12"/>
        <v>#N/A</v>
      </c>
    </row>
    <row r="824" spans="1:5" ht="60" customHeight="1" x14ac:dyDescent="0.25">
      <c r="A824">
        <f>IF(ISNUMBER(SEARCH('[2]Анкета Цеолит'!$Q$4,B824)),MAX($A$1,A823)+1,0)</f>
        <v>0</v>
      </c>
      <c r="B824" s="51" t="s">
        <v>860</v>
      </c>
      <c r="C824" s="79"/>
      <c r="D824" s="2">
        <v>823</v>
      </c>
      <c r="E824" s="2" t="e">
        <f t="shared" si="12"/>
        <v>#N/A</v>
      </c>
    </row>
    <row r="825" spans="1:5" ht="60" customHeight="1" x14ac:dyDescent="0.25">
      <c r="A825">
        <f>IF(ISNUMBER(SEARCH('[2]Анкета Цеолит'!$Q$4,B825)),MAX($A$1,A824)+1,0)</f>
        <v>0</v>
      </c>
      <c r="B825" s="51" t="s">
        <v>861</v>
      </c>
      <c r="C825" s="79"/>
      <c r="D825" s="2">
        <v>824</v>
      </c>
      <c r="E825" s="2" t="e">
        <f t="shared" si="12"/>
        <v>#N/A</v>
      </c>
    </row>
    <row r="826" spans="1:5" ht="60" customHeight="1" x14ac:dyDescent="0.25">
      <c r="A826">
        <f>IF(ISNUMBER(SEARCH('[2]Анкета Цеолит'!$Q$4,B826)),MAX($A$1,A825)+1,0)</f>
        <v>0</v>
      </c>
      <c r="B826" s="51" t="s">
        <v>862</v>
      </c>
      <c r="C826" s="79"/>
      <c r="D826" s="2">
        <v>825</v>
      </c>
      <c r="E826" s="2" t="e">
        <f t="shared" si="12"/>
        <v>#N/A</v>
      </c>
    </row>
    <row r="827" spans="1:5" ht="60" customHeight="1" x14ac:dyDescent="0.25">
      <c r="A827">
        <f>IF(ISNUMBER(SEARCH('[2]Анкета Цеолит'!$Q$4,B827)),MAX($A$1,A826)+1,0)</f>
        <v>0</v>
      </c>
      <c r="B827" s="51" t="s">
        <v>863</v>
      </c>
      <c r="C827" s="79"/>
      <c r="D827" s="2">
        <v>826</v>
      </c>
      <c r="E827" s="2" t="e">
        <f t="shared" si="12"/>
        <v>#N/A</v>
      </c>
    </row>
    <row r="828" spans="1:5" ht="75" customHeight="1" x14ac:dyDescent="0.25">
      <c r="A828">
        <f>IF(ISNUMBER(SEARCH('[2]Анкета Цеолит'!$Q$4,B828)),MAX($A$1,A827)+1,0)</f>
        <v>0</v>
      </c>
      <c r="B828" s="51" t="s">
        <v>864</v>
      </c>
      <c r="C828" s="79"/>
      <c r="D828" s="2">
        <v>827</v>
      </c>
      <c r="E828" s="2" t="e">
        <f t="shared" si="12"/>
        <v>#N/A</v>
      </c>
    </row>
    <row r="829" spans="1:5" ht="30" customHeight="1" x14ac:dyDescent="0.25">
      <c r="A829">
        <f>IF(ISNUMBER(SEARCH('[2]Анкета Цеолит'!$Q$4,B829)),MAX($A$1,A828)+1,0)</f>
        <v>0</v>
      </c>
      <c r="B829" s="51" t="s">
        <v>865</v>
      </c>
      <c r="C829" s="79"/>
      <c r="D829" s="2">
        <v>828</v>
      </c>
      <c r="E829" s="2" t="e">
        <f t="shared" si="12"/>
        <v>#N/A</v>
      </c>
    </row>
    <row r="830" spans="1:5" ht="30" customHeight="1" x14ac:dyDescent="0.25">
      <c r="A830">
        <f>IF(ISNUMBER(SEARCH('[2]Анкета Цеолит'!$Q$4,B830)),MAX($A$1,A829)+1,0)</f>
        <v>0</v>
      </c>
      <c r="B830" s="51" t="s">
        <v>866</v>
      </c>
      <c r="C830" s="79"/>
      <c r="D830" s="2">
        <v>829</v>
      </c>
      <c r="E830" s="2" t="e">
        <f t="shared" si="12"/>
        <v>#N/A</v>
      </c>
    </row>
    <row r="831" spans="1:5" ht="45" customHeight="1" x14ac:dyDescent="0.25">
      <c r="A831">
        <f>IF(ISNUMBER(SEARCH('[2]Анкета Цеолит'!$Q$4,B831)),MAX($A$1,A830)+1,0)</f>
        <v>0</v>
      </c>
      <c r="B831" s="51" t="s">
        <v>867</v>
      </c>
      <c r="C831" s="79"/>
      <c r="D831" s="2">
        <v>830</v>
      </c>
      <c r="E831" s="2" t="e">
        <f t="shared" si="12"/>
        <v>#N/A</v>
      </c>
    </row>
    <row r="832" spans="1:5" ht="45" customHeight="1" x14ac:dyDescent="0.25">
      <c r="A832">
        <f>IF(ISNUMBER(SEARCH('[2]Анкета Цеолит'!$Q$4,B832)),MAX($A$1,A831)+1,0)</f>
        <v>0</v>
      </c>
      <c r="B832" s="51" t="s">
        <v>868</v>
      </c>
      <c r="C832" s="79"/>
      <c r="D832" s="2">
        <v>831</v>
      </c>
      <c r="E832" s="2" t="e">
        <f t="shared" si="12"/>
        <v>#N/A</v>
      </c>
    </row>
    <row r="833" spans="1:5" ht="45" customHeight="1" x14ac:dyDescent="0.25">
      <c r="A833">
        <f>IF(ISNUMBER(SEARCH('[2]Анкета Цеолит'!$Q$4,B833)),MAX($A$1,A832)+1,0)</f>
        <v>0</v>
      </c>
      <c r="B833" s="51" t="s">
        <v>869</v>
      </c>
      <c r="C833" s="79"/>
      <c r="D833" s="2">
        <v>832</v>
      </c>
      <c r="E833" s="2" t="e">
        <f t="shared" si="12"/>
        <v>#N/A</v>
      </c>
    </row>
    <row r="834" spans="1:5" ht="45" customHeight="1" x14ac:dyDescent="0.25">
      <c r="A834">
        <f>IF(ISNUMBER(SEARCH('[2]Анкета Цеолит'!$Q$4,B834)),MAX($A$1,A833)+1,0)</f>
        <v>0</v>
      </c>
      <c r="B834" s="51" t="s">
        <v>870</v>
      </c>
      <c r="C834" s="79"/>
      <c r="D834" s="2">
        <v>833</v>
      </c>
      <c r="E834" s="2" t="e">
        <f t="shared" si="12"/>
        <v>#N/A</v>
      </c>
    </row>
    <row r="835" spans="1:5" ht="30" customHeight="1" x14ac:dyDescent="0.25">
      <c r="A835">
        <f>IF(ISNUMBER(SEARCH('[2]Анкета Цеолит'!$Q$4,B835)),MAX($A$1,A834)+1,0)</f>
        <v>0</v>
      </c>
      <c r="B835" s="51" t="s">
        <v>871</v>
      </c>
      <c r="C835" s="79"/>
      <c r="D835" s="2">
        <v>834</v>
      </c>
      <c r="E835" s="2" t="e">
        <f t="shared" ref="E835:E898" si="13">VLOOKUP(D835,A:B,2,0)</f>
        <v>#N/A</v>
      </c>
    </row>
    <row r="836" spans="1:5" ht="45" customHeight="1" x14ac:dyDescent="0.25">
      <c r="A836">
        <f>IF(ISNUMBER(SEARCH('[2]Анкета Цеолит'!$Q$4,B836)),MAX($A$1,A835)+1,0)</f>
        <v>0</v>
      </c>
      <c r="B836" s="51" t="s">
        <v>872</v>
      </c>
      <c r="C836" s="79"/>
      <c r="D836" s="2">
        <v>835</v>
      </c>
      <c r="E836" s="2" t="e">
        <f t="shared" si="13"/>
        <v>#N/A</v>
      </c>
    </row>
    <row r="837" spans="1:5" ht="45" customHeight="1" x14ac:dyDescent="0.25">
      <c r="A837">
        <f>IF(ISNUMBER(SEARCH('[2]Анкета Цеолит'!$Q$4,B837)),MAX($A$1,A836)+1,0)</f>
        <v>0</v>
      </c>
      <c r="B837" s="51" t="s">
        <v>873</v>
      </c>
      <c r="C837" s="79"/>
      <c r="D837" s="2">
        <v>836</v>
      </c>
      <c r="E837" s="2" t="e">
        <f t="shared" si="13"/>
        <v>#N/A</v>
      </c>
    </row>
    <row r="838" spans="1:5" ht="45" customHeight="1" x14ac:dyDescent="0.25">
      <c r="A838">
        <f>IF(ISNUMBER(SEARCH('[2]Анкета Цеолит'!$Q$4,B838)),MAX($A$1,A837)+1,0)</f>
        <v>0</v>
      </c>
      <c r="B838" s="51" t="s">
        <v>874</v>
      </c>
      <c r="C838" s="79"/>
      <c r="D838" s="2">
        <v>837</v>
      </c>
      <c r="E838" s="2" t="e">
        <f t="shared" si="13"/>
        <v>#N/A</v>
      </c>
    </row>
    <row r="839" spans="1:5" ht="45" customHeight="1" x14ac:dyDescent="0.25">
      <c r="A839">
        <f>IF(ISNUMBER(SEARCH('[2]Анкета Цеолит'!$Q$4,B839)),MAX($A$1,A838)+1,0)</f>
        <v>0</v>
      </c>
      <c r="B839" s="51" t="s">
        <v>875</v>
      </c>
      <c r="C839" s="79"/>
      <c r="D839" s="2">
        <v>838</v>
      </c>
      <c r="E839" s="2" t="e">
        <f t="shared" si="13"/>
        <v>#N/A</v>
      </c>
    </row>
    <row r="840" spans="1:5" ht="45" customHeight="1" x14ac:dyDescent="0.25">
      <c r="A840">
        <f>IF(ISNUMBER(SEARCH('[2]Анкета Цеолит'!$Q$4,B840)),MAX($A$1,A839)+1,0)</f>
        <v>0</v>
      </c>
      <c r="B840" s="51" t="s">
        <v>876</v>
      </c>
      <c r="C840" s="79"/>
      <c r="D840" s="2">
        <v>839</v>
      </c>
      <c r="E840" s="2" t="e">
        <f t="shared" si="13"/>
        <v>#N/A</v>
      </c>
    </row>
    <row r="841" spans="1:5" x14ac:dyDescent="0.25">
      <c r="A841">
        <f>IF(ISNUMBER(SEARCH('[2]Анкета Цеолит'!$Q$4,B841)),MAX($A$1,A840)+1,0)</f>
        <v>0</v>
      </c>
      <c r="B841" s="51" t="s">
        <v>877</v>
      </c>
      <c r="C841" s="79"/>
      <c r="D841" s="2">
        <v>840</v>
      </c>
      <c r="E841" s="2" t="e">
        <f t="shared" si="13"/>
        <v>#N/A</v>
      </c>
    </row>
    <row r="842" spans="1:5" ht="30" customHeight="1" x14ac:dyDescent="0.25">
      <c r="A842">
        <f>IF(ISNUMBER(SEARCH('[2]Анкета Цеолит'!$Q$4,B842)),MAX($A$1,A841)+1,0)</f>
        <v>0</v>
      </c>
      <c r="B842" s="51" t="s">
        <v>878</v>
      </c>
      <c r="C842" s="79"/>
      <c r="D842" s="2">
        <v>841</v>
      </c>
      <c r="E842" s="2" t="e">
        <f t="shared" si="13"/>
        <v>#N/A</v>
      </c>
    </row>
    <row r="843" spans="1:5" ht="30" customHeight="1" x14ac:dyDescent="0.25">
      <c r="A843">
        <f>IF(ISNUMBER(SEARCH('[2]Анкета Цеолит'!$Q$4,B843)),MAX($A$1,A842)+1,0)</f>
        <v>0</v>
      </c>
      <c r="B843" s="51" t="s">
        <v>879</v>
      </c>
      <c r="C843" s="79"/>
      <c r="D843" s="2">
        <v>842</v>
      </c>
      <c r="E843" s="2" t="e">
        <f t="shared" si="13"/>
        <v>#N/A</v>
      </c>
    </row>
    <row r="844" spans="1:5" ht="30" customHeight="1" x14ac:dyDescent="0.25">
      <c r="A844">
        <f>IF(ISNUMBER(SEARCH('[2]Анкета Цеолит'!$Q$4,B844)),MAX($A$1,A843)+1,0)</f>
        <v>0</v>
      </c>
      <c r="B844" s="51" t="s">
        <v>880</v>
      </c>
      <c r="C844" s="79"/>
      <c r="D844" s="2">
        <v>843</v>
      </c>
      <c r="E844" s="2" t="e">
        <f t="shared" si="13"/>
        <v>#N/A</v>
      </c>
    </row>
    <row r="845" spans="1:5" ht="30" customHeight="1" x14ac:dyDescent="0.25">
      <c r="A845">
        <f>IF(ISNUMBER(SEARCH('[2]Анкета Цеолит'!$Q$4,B845)),MAX($A$1,A844)+1,0)</f>
        <v>0</v>
      </c>
      <c r="B845" s="51" t="s">
        <v>881</v>
      </c>
      <c r="C845" s="79"/>
      <c r="D845" s="2">
        <v>844</v>
      </c>
      <c r="E845" s="2" t="e">
        <f t="shared" si="13"/>
        <v>#N/A</v>
      </c>
    </row>
    <row r="846" spans="1:5" ht="30" customHeight="1" x14ac:dyDescent="0.25">
      <c r="A846">
        <f>IF(ISNUMBER(SEARCH('[2]Анкета Цеолит'!$Q$4,B846)),MAX($A$1,A845)+1,0)</f>
        <v>0</v>
      </c>
      <c r="B846" s="51" t="s">
        <v>882</v>
      </c>
      <c r="C846" s="79"/>
      <c r="D846" s="2">
        <v>845</v>
      </c>
      <c r="E846" s="2" t="e">
        <f t="shared" si="13"/>
        <v>#N/A</v>
      </c>
    </row>
    <row r="847" spans="1:5" ht="30" customHeight="1" x14ac:dyDescent="0.25">
      <c r="A847">
        <f>IF(ISNUMBER(SEARCH('[2]Анкета Цеолит'!$Q$4,B847)),MAX($A$1,A846)+1,0)</f>
        <v>0</v>
      </c>
      <c r="B847" s="51" t="s">
        <v>883</v>
      </c>
      <c r="C847" s="79"/>
      <c r="D847" s="2">
        <v>846</v>
      </c>
      <c r="E847" s="2" t="e">
        <f t="shared" si="13"/>
        <v>#N/A</v>
      </c>
    </row>
    <row r="848" spans="1:5" ht="30" customHeight="1" x14ac:dyDescent="0.25">
      <c r="A848">
        <f>IF(ISNUMBER(SEARCH('[2]Анкета Цеолит'!$Q$4,B848)),MAX($A$1,A847)+1,0)</f>
        <v>0</v>
      </c>
      <c r="B848" s="51" t="s">
        <v>884</v>
      </c>
      <c r="C848" s="79"/>
      <c r="D848" s="2">
        <v>847</v>
      </c>
      <c r="E848" s="2" t="e">
        <f t="shared" si="13"/>
        <v>#N/A</v>
      </c>
    </row>
    <row r="849" spans="1:5" x14ac:dyDescent="0.25">
      <c r="A849">
        <f>IF(ISNUMBER(SEARCH('[2]Анкета Цеолит'!$Q$4,B849)),MAX($A$1,A848)+1,0)</f>
        <v>0</v>
      </c>
      <c r="B849" s="51" t="s">
        <v>885</v>
      </c>
      <c r="C849" s="79"/>
      <c r="D849" s="2">
        <v>848</v>
      </c>
      <c r="E849" s="2" t="e">
        <f t="shared" si="13"/>
        <v>#N/A</v>
      </c>
    </row>
    <row r="850" spans="1:5" x14ac:dyDescent="0.25">
      <c r="A850">
        <f>IF(ISNUMBER(SEARCH('[2]Анкета Цеолит'!$Q$4,B850)),MAX($A$1,A849)+1,0)</f>
        <v>0</v>
      </c>
      <c r="B850" s="51" t="s">
        <v>886</v>
      </c>
      <c r="C850" s="79"/>
      <c r="D850" s="2">
        <v>849</v>
      </c>
      <c r="E850" s="2" t="e">
        <f t="shared" si="13"/>
        <v>#N/A</v>
      </c>
    </row>
    <row r="851" spans="1:5" x14ac:dyDescent="0.25">
      <c r="A851">
        <f>IF(ISNUMBER(SEARCH('[2]Анкета Цеолит'!$Q$4,B851)),MAX($A$1,A850)+1,0)</f>
        <v>0</v>
      </c>
      <c r="B851" s="51" t="s">
        <v>887</v>
      </c>
      <c r="C851" s="79"/>
      <c r="D851" s="2">
        <v>850</v>
      </c>
      <c r="E851" s="2" t="e">
        <f t="shared" si="13"/>
        <v>#N/A</v>
      </c>
    </row>
    <row r="852" spans="1:5" ht="30" customHeight="1" x14ac:dyDescent="0.25">
      <c r="A852">
        <f>IF(ISNUMBER(SEARCH('[2]Анкета Цеолит'!$Q$4,B852)),MAX($A$1,A851)+1,0)</f>
        <v>0</v>
      </c>
      <c r="B852" s="51" t="s">
        <v>888</v>
      </c>
      <c r="C852" s="79"/>
      <c r="D852" s="2">
        <v>851</v>
      </c>
      <c r="E852" s="2" t="e">
        <f t="shared" si="13"/>
        <v>#N/A</v>
      </c>
    </row>
    <row r="853" spans="1:5" ht="30" customHeight="1" x14ac:dyDescent="0.25">
      <c r="A853">
        <f>IF(ISNUMBER(SEARCH('[2]Анкета Цеолит'!$Q$4,B853)),MAX($A$1,A852)+1,0)</f>
        <v>0</v>
      </c>
      <c r="B853" s="51" t="s">
        <v>889</v>
      </c>
      <c r="C853" s="79"/>
      <c r="D853" s="2">
        <v>852</v>
      </c>
      <c r="E853" s="2" t="e">
        <f t="shared" si="13"/>
        <v>#N/A</v>
      </c>
    </row>
    <row r="854" spans="1:5" x14ac:dyDescent="0.25">
      <c r="A854">
        <f>IF(ISNUMBER(SEARCH('[2]Анкета Цеолит'!$Q$4,B854)),MAX($A$1,A853)+1,0)</f>
        <v>0</v>
      </c>
      <c r="B854" s="51" t="s">
        <v>890</v>
      </c>
      <c r="C854" s="79"/>
      <c r="D854" s="2">
        <v>853</v>
      </c>
      <c r="E854" s="2" t="e">
        <f t="shared" si="13"/>
        <v>#N/A</v>
      </c>
    </row>
    <row r="855" spans="1:5" x14ac:dyDescent="0.25">
      <c r="A855">
        <f>IF(ISNUMBER(SEARCH('[2]Анкета Цеолит'!$Q$4,B855)),MAX($A$1,A854)+1,0)</f>
        <v>0</v>
      </c>
      <c r="B855" s="51" t="s">
        <v>891</v>
      </c>
      <c r="C855" s="79"/>
      <c r="D855" s="2">
        <v>854</v>
      </c>
      <c r="E855" s="2" t="e">
        <f t="shared" si="13"/>
        <v>#N/A</v>
      </c>
    </row>
    <row r="856" spans="1:5" ht="30" customHeight="1" x14ac:dyDescent="0.25">
      <c r="A856">
        <f>IF(ISNUMBER(SEARCH('[2]Анкета Цеолит'!$Q$4,B856)),MAX($A$1,A855)+1,0)</f>
        <v>0</v>
      </c>
      <c r="B856" s="51" t="s">
        <v>892</v>
      </c>
      <c r="C856" s="79"/>
      <c r="D856" s="2">
        <v>855</v>
      </c>
      <c r="E856" s="2" t="e">
        <f t="shared" si="13"/>
        <v>#N/A</v>
      </c>
    </row>
    <row r="857" spans="1:5" ht="30" customHeight="1" x14ac:dyDescent="0.25">
      <c r="A857">
        <f>IF(ISNUMBER(SEARCH('[2]Анкета Цеолит'!$Q$4,B857)),MAX($A$1,A856)+1,0)</f>
        <v>0</v>
      </c>
      <c r="B857" s="51" t="s">
        <v>893</v>
      </c>
      <c r="C857" s="79"/>
      <c r="D857" s="2">
        <v>856</v>
      </c>
      <c r="E857" s="2" t="e">
        <f t="shared" si="13"/>
        <v>#N/A</v>
      </c>
    </row>
    <row r="858" spans="1:5" ht="30" customHeight="1" x14ac:dyDescent="0.25">
      <c r="A858">
        <f>IF(ISNUMBER(SEARCH('[2]Анкета Цеолит'!$Q$4,B858)),MAX($A$1,A857)+1,0)</f>
        <v>0</v>
      </c>
      <c r="B858" s="51" t="s">
        <v>894</v>
      </c>
      <c r="C858" s="79"/>
      <c r="D858" s="2">
        <v>857</v>
      </c>
      <c r="E858" s="2" t="e">
        <f t="shared" si="13"/>
        <v>#N/A</v>
      </c>
    </row>
    <row r="859" spans="1:5" ht="30" customHeight="1" x14ac:dyDescent="0.25">
      <c r="A859">
        <f>IF(ISNUMBER(SEARCH('[2]Анкета Цеолит'!$Q$4,B859)),MAX($A$1,A858)+1,0)</f>
        <v>0</v>
      </c>
      <c r="B859" s="51" t="s">
        <v>895</v>
      </c>
      <c r="C859" s="79"/>
      <c r="D859" s="2">
        <v>858</v>
      </c>
      <c r="E859" s="2" t="e">
        <f t="shared" si="13"/>
        <v>#N/A</v>
      </c>
    </row>
    <row r="860" spans="1:5" ht="30" customHeight="1" x14ac:dyDescent="0.25">
      <c r="A860">
        <f>IF(ISNUMBER(SEARCH('[2]Анкета Цеолит'!$Q$4,B860)),MAX($A$1,A859)+1,0)</f>
        <v>0</v>
      </c>
      <c r="B860" s="51" t="s">
        <v>896</v>
      </c>
      <c r="C860" s="79"/>
      <c r="D860" s="2">
        <v>859</v>
      </c>
      <c r="E860" s="2" t="e">
        <f t="shared" si="13"/>
        <v>#N/A</v>
      </c>
    </row>
    <row r="861" spans="1:5" ht="30" customHeight="1" x14ac:dyDescent="0.25">
      <c r="A861">
        <f>IF(ISNUMBER(SEARCH('[2]Анкета Цеолит'!$Q$4,B861)),MAX($A$1,A860)+1,0)</f>
        <v>0</v>
      </c>
      <c r="B861" s="51" t="s">
        <v>897</v>
      </c>
      <c r="C861" s="79"/>
      <c r="D861" s="2">
        <v>860</v>
      </c>
      <c r="E861" s="2" t="e">
        <f t="shared" si="13"/>
        <v>#N/A</v>
      </c>
    </row>
    <row r="862" spans="1:5" ht="30" customHeight="1" x14ac:dyDescent="0.25">
      <c r="A862">
        <f>IF(ISNUMBER(SEARCH('[2]Анкета Цеолит'!$Q$4,B862)),MAX($A$1,A861)+1,0)</f>
        <v>0</v>
      </c>
      <c r="B862" s="51" t="s">
        <v>898</v>
      </c>
      <c r="C862" s="79"/>
      <c r="D862" s="2">
        <v>861</v>
      </c>
      <c r="E862" s="2" t="e">
        <f t="shared" si="13"/>
        <v>#N/A</v>
      </c>
    </row>
    <row r="863" spans="1:5" ht="30" customHeight="1" x14ac:dyDescent="0.25">
      <c r="A863">
        <f>IF(ISNUMBER(SEARCH('[2]Анкета Цеолит'!$Q$4,B863)),MAX($A$1,A862)+1,0)</f>
        <v>0</v>
      </c>
      <c r="B863" s="51" t="s">
        <v>899</v>
      </c>
      <c r="C863" s="79"/>
      <c r="D863" s="2">
        <v>862</v>
      </c>
      <c r="E863" s="2" t="e">
        <f t="shared" si="13"/>
        <v>#N/A</v>
      </c>
    </row>
    <row r="864" spans="1:5" ht="30" customHeight="1" x14ac:dyDescent="0.25">
      <c r="A864">
        <f>IF(ISNUMBER(SEARCH('[2]Анкета Цеолит'!$Q$4,B864)),MAX($A$1,A863)+1,0)</f>
        <v>0</v>
      </c>
      <c r="B864" s="51" t="s">
        <v>900</v>
      </c>
      <c r="C864" s="79"/>
      <c r="D864" s="2">
        <v>863</v>
      </c>
      <c r="E864" s="2" t="e">
        <f t="shared" si="13"/>
        <v>#N/A</v>
      </c>
    </row>
    <row r="865" spans="1:5" ht="30" customHeight="1" x14ac:dyDescent="0.25">
      <c r="A865">
        <f>IF(ISNUMBER(SEARCH('[2]Анкета Цеолит'!$Q$4,B865)),MAX($A$1,A864)+1,0)</f>
        <v>0</v>
      </c>
      <c r="B865" s="51" t="s">
        <v>901</v>
      </c>
      <c r="C865" s="79"/>
      <c r="D865" s="2">
        <v>864</v>
      </c>
      <c r="E865" s="2" t="e">
        <f t="shared" si="13"/>
        <v>#N/A</v>
      </c>
    </row>
    <row r="866" spans="1:5" ht="30" customHeight="1" x14ac:dyDescent="0.25">
      <c r="A866">
        <f>IF(ISNUMBER(SEARCH('[2]Анкета Цеолит'!$Q$4,B866)),MAX($A$1,A865)+1,0)</f>
        <v>0</v>
      </c>
      <c r="B866" s="51" t="s">
        <v>902</v>
      </c>
      <c r="C866" s="79"/>
      <c r="D866" s="2">
        <v>865</v>
      </c>
      <c r="E866" s="2" t="e">
        <f t="shared" si="13"/>
        <v>#N/A</v>
      </c>
    </row>
    <row r="867" spans="1:5" ht="30" customHeight="1" x14ac:dyDescent="0.25">
      <c r="A867">
        <f>IF(ISNUMBER(SEARCH('[2]Анкета Цеолит'!$Q$4,B867)),MAX($A$1,A866)+1,0)</f>
        <v>0</v>
      </c>
      <c r="B867" s="51" t="s">
        <v>903</v>
      </c>
      <c r="C867" s="79"/>
      <c r="D867" s="2">
        <v>866</v>
      </c>
      <c r="E867" s="2" t="e">
        <f t="shared" si="13"/>
        <v>#N/A</v>
      </c>
    </row>
    <row r="868" spans="1:5" x14ac:dyDescent="0.25">
      <c r="A868">
        <f>IF(ISNUMBER(SEARCH('[2]Анкета Цеолит'!$Q$4,B868)),MAX($A$1,A867)+1,0)</f>
        <v>0</v>
      </c>
      <c r="B868" s="51" t="s">
        <v>904</v>
      </c>
      <c r="C868" s="79"/>
      <c r="D868" s="2">
        <v>867</v>
      </c>
      <c r="E868" s="2" t="e">
        <f t="shared" si="13"/>
        <v>#N/A</v>
      </c>
    </row>
    <row r="869" spans="1:5" ht="30" customHeight="1" x14ac:dyDescent="0.25">
      <c r="A869">
        <f>IF(ISNUMBER(SEARCH('[2]Анкета Цеолит'!$Q$4,B869)),MAX($A$1,A868)+1,0)</f>
        <v>0</v>
      </c>
      <c r="B869" s="51" t="s">
        <v>905</v>
      </c>
      <c r="C869" s="79"/>
      <c r="D869" s="2">
        <v>868</v>
      </c>
      <c r="E869" s="2" t="e">
        <f t="shared" si="13"/>
        <v>#N/A</v>
      </c>
    </row>
    <row r="870" spans="1:5" x14ac:dyDescent="0.25">
      <c r="A870">
        <f>IF(ISNUMBER(SEARCH('[2]Анкета Цеолит'!$Q$4,B870)),MAX($A$1,A869)+1,0)</f>
        <v>0</v>
      </c>
      <c r="B870" s="51" t="s">
        <v>906</v>
      </c>
      <c r="C870" s="79"/>
      <c r="D870" s="2">
        <v>869</v>
      </c>
      <c r="E870" s="2" t="e">
        <f t="shared" si="13"/>
        <v>#N/A</v>
      </c>
    </row>
    <row r="871" spans="1:5" ht="30" customHeight="1" x14ac:dyDescent="0.25">
      <c r="A871">
        <f>IF(ISNUMBER(SEARCH('[2]Анкета Цеолит'!$Q$4,B871)),MAX($A$1,A870)+1,0)</f>
        <v>0</v>
      </c>
      <c r="B871" s="51" t="s">
        <v>907</v>
      </c>
      <c r="C871" s="79"/>
      <c r="D871" s="2">
        <v>870</v>
      </c>
      <c r="E871" s="2" t="e">
        <f t="shared" si="13"/>
        <v>#N/A</v>
      </c>
    </row>
    <row r="872" spans="1:5" ht="30" customHeight="1" x14ac:dyDescent="0.25">
      <c r="A872">
        <f>IF(ISNUMBER(SEARCH('[2]Анкета Цеолит'!$Q$4,B872)),MAX($A$1,A871)+1,0)</f>
        <v>0</v>
      </c>
      <c r="B872" s="51" t="s">
        <v>908</v>
      </c>
      <c r="C872" s="79"/>
      <c r="D872" s="2">
        <v>871</v>
      </c>
      <c r="E872" s="2" t="e">
        <f t="shared" si="13"/>
        <v>#N/A</v>
      </c>
    </row>
    <row r="873" spans="1:5" ht="30" customHeight="1" x14ac:dyDescent="0.25">
      <c r="A873">
        <f>IF(ISNUMBER(SEARCH('[2]Анкета Цеолит'!$Q$4,B873)),MAX($A$1,A872)+1,0)</f>
        <v>0</v>
      </c>
      <c r="B873" s="51" t="s">
        <v>909</v>
      </c>
      <c r="C873" s="79"/>
      <c r="D873" s="2">
        <v>872</v>
      </c>
      <c r="E873" s="2" t="e">
        <f t="shared" si="13"/>
        <v>#N/A</v>
      </c>
    </row>
    <row r="874" spans="1:5" ht="30" customHeight="1" x14ac:dyDescent="0.25">
      <c r="A874">
        <f>IF(ISNUMBER(SEARCH('[2]Анкета Цеолит'!$Q$4,B874)),MAX($A$1,A873)+1,0)</f>
        <v>0</v>
      </c>
      <c r="B874" s="51" t="s">
        <v>910</v>
      </c>
      <c r="C874" s="79"/>
      <c r="D874" s="2">
        <v>873</v>
      </c>
      <c r="E874" s="2" t="e">
        <f t="shared" si="13"/>
        <v>#N/A</v>
      </c>
    </row>
    <row r="875" spans="1:5" ht="30" customHeight="1" x14ac:dyDescent="0.25">
      <c r="A875">
        <f>IF(ISNUMBER(SEARCH('[2]Анкета Цеолит'!$Q$4,B875)),MAX($A$1,A874)+1,0)</f>
        <v>0</v>
      </c>
      <c r="B875" s="51" t="s">
        <v>911</v>
      </c>
      <c r="C875" s="79"/>
      <c r="D875" s="2">
        <v>874</v>
      </c>
      <c r="E875" s="2" t="e">
        <f t="shared" si="13"/>
        <v>#N/A</v>
      </c>
    </row>
    <row r="876" spans="1:5" ht="30" customHeight="1" x14ac:dyDescent="0.25">
      <c r="A876">
        <f>IF(ISNUMBER(SEARCH('[2]Анкета Цеолит'!$Q$4,B876)),MAX($A$1,A875)+1,0)</f>
        <v>0</v>
      </c>
      <c r="B876" s="51" t="s">
        <v>912</v>
      </c>
      <c r="C876" s="79"/>
      <c r="D876" s="2">
        <v>875</v>
      </c>
      <c r="E876" s="2" t="e">
        <f t="shared" si="13"/>
        <v>#N/A</v>
      </c>
    </row>
    <row r="877" spans="1:5" x14ac:dyDescent="0.25">
      <c r="A877">
        <f>IF(ISNUMBER(SEARCH('[2]Анкета Цеолит'!$Q$4,B877)),MAX($A$1,A876)+1,0)</f>
        <v>0</v>
      </c>
      <c r="B877" s="51" t="s">
        <v>913</v>
      </c>
      <c r="C877" s="79"/>
      <c r="D877" s="2">
        <v>876</v>
      </c>
      <c r="E877" s="2" t="e">
        <f t="shared" si="13"/>
        <v>#N/A</v>
      </c>
    </row>
    <row r="878" spans="1:5" ht="30" customHeight="1" x14ac:dyDescent="0.25">
      <c r="A878">
        <f>IF(ISNUMBER(SEARCH('[2]Анкета Цеолит'!$Q$4,B878)),MAX($A$1,A877)+1,0)</f>
        <v>0</v>
      </c>
      <c r="B878" s="51" t="s">
        <v>914</v>
      </c>
      <c r="C878" s="79"/>
      <c r="D878" s="2">
        <v>877</v>
      </c>
      <c r="E878" s="2" t="e">
        <f t="shared" si="13"/>
        <v>#N/A</v>
      </c>
    </row>
    <row r="879" spans="1:5" x14ac:dyDescent="0.25">
      <c r="A879">
        <f>IF(ISNUMBER(SEARCH('[2]Анкета Цеолит'!$Q$4,B879)),MAX($A$1,A878)+1,0)</f>
        <v>0</v>
      </c>
      <c r="B879" s="51" t="s">
        <v>915</v>
      </c>
      <c r="C879" s="79"/>
      <c r="D879" s="2">
        <v>878</v>
      </c>
      <c r="E879" s="2" t="e">
        <f t="shared" si="13"/>
        <v>#N/A</v>
      </c>
    </row>
    <row r="880" spans="1:5" ht="30" customHeight="1" x14ac:dyDescent="0.25">
      <c r="A880">
        <f>IF(ISNUMBER(SEARCH('[2]Анкета Цеолит'!$Q$4,B880)),MAX($A$1,A879)+1,0)</f>
        <v>0</v>
      </c>
      <c r="B880" s="51" t="s">
        <v>916</v>
      </c>
      <c r="C880" s="79"/>
      <c r="D880" s="2">
        <v>879</v>
      </c>
      <c r="E880" s="2" t="e">
        <f t="shared" si="13"/>
        <v>#N/A</v>
      </c>
    </row>
    <row r="881" spans="1:5" ht="30" customHeight="1" x14ac:dyDescent="0.25">
      <c r="A881">
        <f>IF(ISNUMBER(SEARCH('[2]Анкета Цеолит'!$Q$4,B881)),MAX($A$1,A880)+1,0)</f>
        <v>0</v>
      </c>
      <c r="B881" s="51" t="s">
        <v>917</v>
      </c>
      <c r="C881" s="79"/>
      <c r="D881" s="2">
        <v>880</v>
      </c>
      <c r="E881" s="2" t="e">
        <f t="shared" si="13"/>
        <v>#N/A</v>
      </c>
    </row>
    <row r="882" spans="1:5" ht="30" customHeight="1" x14ac:dyDescent="0.25">
      <c r="A882">
        <f>IF(ISNUMBER(SEARCH('[2]Анкета Цеолит'!$Q$4,B882)),MAX($A$1,A881)+1,0)</f>
        <v>0</v>
      </c>
      <c r="B882" s="51" t="s">
        <v>918</v>
      </c>
      <c r="C882" s="79"/>
      <c r="D882" s="2">
        <v>881</v>
      </c>
      <c r="E882" s="2" t="e">
        <f t="shared" si="13"/>
        <v>#N/A</v>
      </c>
    </row>
    <row r="883" spans="1:5" ht="30" customHeight="1" x14ac:dyDescent="0.25">
      <c r="A883">
        <f>IF(ISNUMBER(SEARCH('[2]Анкета Цеолит'!$Q$4,B883)),MAX($A$1,A882)+1,0)</f>
        <v>0</v>
      </c>
      <c r="B883" s="51" t="s">
        <v>919</v>
      </c>
      <c r="C883" s="79"/>
      <c r="D883" s="2">
        <v>882</v>
      </c>
      <c r="E883" s="2" t="e">
        <f t="shared" si="13"/>
        <v>#N/A</v>
      </c>
    </row>
    <row r="884" spans="1:5" ht="45" customHeight="1" x14ac:dyDescent="0.25">
      <c r="A884">
        <f>IF(ISNUMBER(SEARCH('[2]Анкета Цеолит'!$Q$4,B884)),MAX($A$1,A883)+1,0)</f>
        <v>0</v>
      </c>
      <c r="B884" s="51" t="s">
        <v>920</v>
      </c>
      <c r="C884" s="79"/>
      <c r="D884" s="2">
        <v>883</v>
      </c>
      <c r="E884" s="2" t="e">
        <f t="shared" si="13"/>
        <v>#N/A</v>
      </c>
    </row>
    <row r="885" spans="1:5" ht="30" customHeight="1" x14ac:dyDescent="0.25">
      <c r="A885">
        <f>IF(ISNUMBER(SEARCH('[2]Анкета Цеолит'!$Q$4,B885)),MAX($A$1,A884)+1,0)</f>
        <v>0</v>
      </c>
      <c r="B885" s="51" t="s">
        <v>921</v>
      </c>
      <c r="C885" s="79"/>
      <c r="D885" s="2">
        <v>884</v>
      </c>
      <c r="E885" s="2" t="e">
        <f t="shared" si="13"/>
        <v>#N/A</v>
      </c>
    </row>
    <row r="886" spans="1:5" x14ac:dyDescent="0.25">
      <c r="A886">
        <f>IF(ISNUMBER(SEARCH('[2]Анкета Цеолит'!$Q$4,B886)),MAX($A$1,A885)+1,0)</f>
        <v>0</v>
      </c>
      <c r="B886" s="51" t="s">
        <v>922</v>
      </c>
      <c r="C886" s="79"/>
      <c r="D886" s="2">
        <v>885</v>
      </c>
      <c r="E886" s="2" t="e">
        <f t="shared" si="13"/>
        <v>#N/A</v>
      </c>
    </row>
    <row r="887" spans="1:5" x14ac:dyDescent="0.25">
      <c r="A887">
        <f>IF(ISNUMBER(SEARCH('[2]Анкета Цеолит'!$Q$4,B887)),MAX($A$1,A886)+1,0)</f>
        <v>0</v>
      </c>
      <c r="B887" s="51" t="s">
        <v>923</v>
      </c>
      <c r="C887" s="79"/>
      <c r="D887" s="2">
        <v>886</v>
      </c>
      <c r="E887" s="2" t="e">
        <f t="shared" si="13"/>
        <v>#N/A</v>
      </c>
    </row>
    <row r="888" spans="1:5" ht="30" customHeight="1" x14ac:dyDescent="0.25">
      <c r="A888">
        <f>IF(ISNUMBER(SEARCH('[2]Анкета Цеолит'!$Q$4,B888)),MAX($A$1,A887)+1,0)</f>
        <v>0</v>
      </c>
      <c r="B888" s="51" t="s">
        <v>924</v>
      </c>
      <c r="C888" s="79"/>
      <c r="D888" s="2">
        <v>887</v>
      </c>
      <c r="E888" s="2" t="e">
        <f t="shared" si="13"/>
        <v>#N/A</v>
      </c>
    </row>
    <row r="889" spans="1:5" ht="30" customHeight="1" x14ac:dyDescent="0.25">
      <c r="A889">
        <f>IF(ISNUMBER(SEARCH('[2]Анкета Цеолит'!$Q$4,B889)),MAX($A$1,A888)+1,0)</f>
        <v>0</v>
      </c>
      <c r="B889" s="51" t="s">
        <v>925</v>
      </c>
      <c r="C889" s="79"/>
      <c r="D889" s="2">
        <v>888</v>
      </c>
      <c r="E889" s="2" t="e">
        <f t="shared" si="13"/>
        <v>#N/A</v>
      </c>
    </row>
    <row r="890" spans="1:5" x14ac:dyDescent="0.25">
      <c r="A890">
        <f>IF(ISNUMBER(SEARCH('[2]Анкета Цеолит'!$Q$4,B890)),MAX($A$1,A889)+1,0)</f>
        <v>0</v>
      </c>
      <c r="B890" s="51" t="s">
        <v>926</v>
      </c>
      <c r="C890" s="79"/>
      <c r="D890" s="2">
        <v>889</v>
      </c>
      <c r="E890" s="2" t="e">
        <f t="shared" si="13"/>
        <v>#N/A</v>
      </c>
    </row>
    <row r="891" spans="1:5" ht="30" customHeight="1" x14ac:dyDescent="0.25">
      <c r="A891">
        <f>IF(ISNUMBER(SEARCH('[2]Анкета Цеолит'!$Q$4,B891)),MAX($A$1,A890)+1,0)</f>
        <v>0</v>
      </c>
      <c r="B891" s="51" t="s">
        <v>927</v>
      </c>
      <c r="C891" s="79"/>
      <c r="D891" s="2">
        <v>890</v>
      </c>
      <c r="E891" s="2" t="e">
        <f t="shared" si="13"/>
        <v>#N/A</v>
      </c>
    </row>
    <row r="892" spans="1:5" ht="30" customHeight="1" x14ac:dyDescent="0.25">
      <c r="A892">
        <f>IF(ISNUMBER(SEARCH('[2]Анкета Цеолит'!$Q$4,B892)),MAX($A$1,A891)+1,0)</f>
        <v>0</v>
      </c>
      <c r="B892" s="51" t="s">
        <v>928</v>
      </c>
      <c r="C892" s="79"/>
      <c r="D892" s="2">
        <v>891</v>
      </c>
      <c r="E892" s="2" t="e">
        <f t="shared" si="13"/>
        <v>#N/A</v>
      </c>
    </row>
    <row r="893" spans="1:5" ht="30" customHeight="1" x14ac:dyDescent="0.25">
      <c r="A893">
        <f>IF(ISNUMBER(SEARCH('[2]Анкета Цеолит'!$Q$4,B893)),MAX($A$1,A892)+1,0)</f>
        <v>0</v>
      </c>
      <c r="B893" s="51" t="s">
        <v>929</v>
      </c>
      <c r="C893" s="79"/>
      <c r="D893" s="2">
        <v>892</v>
      </c>
      <c r="E893" s="2" t="e">
        <f t="shared" si="13"/>
        <v>#N/A</v>
      </c>
    </row>
    <row r="894" spans="1:5" x14ac:dyDescent="0.25">
      <c r="A894">
        <f>IF(ISNUMBER(SEARCH('[2]Анкета Цеолит'!$Q$4,B894)),MAX($A$1,A893)+1,0)</f>
        <v>0</v>
      </c>
      <c r="B894" s="51" t="s">
        <v>930</v>
      </c>
      <c r="C894" s="79"/>
      <c r="D894" s="2">
        <v>893</v>
      </c>
      <c r="E894" s="2" t="e">
        <f t="shared" si="13"/>
        <v>#N/A</v>
      </c>
    </row>
    <row r="895" spans="1:5" ht="30" customHeight="1" x14ac:dyDescent="0.25">
      <c r="A895">
        <f>IF(ISNUMBER(SEARCH('[2]Анкета Цеолит'!$Q$4,B895)),MAX($A$1,A894)+1,0)</f>
        <v>0</v>
      </c>
      <c r="B895" s="51" t="s">
        <v>931</v>
      </c>
      <c r="C895" s="79"/>
      <c r="D895" s="2">
        <v>894</v>
      </c>
      <c r="E895" s="2" t="e">
        <f t="shared" si="13"/>
        <v>#N/A</v>
      </c>
    </row>
    <row r="896" spans="1:5" ht="30" customHeight="1" x14ac:dyDescent="0.25">
      <c r="A896">
        <f>IF(ISNUMBER(SEARCH('[2]Анкета Цеолит'!$Q$4,B896)),MAX($A$1,A895)+1,0)</f>
        <v>0</v>
      </c>
      <c r="B896" s="51" t="s">
        <v>932</v>
      </c>
      <c r="C896" s="79"/>
      <c r="D896" s="2">
        <v>895</v>
      </c>
      <c r="E896" s="2" t="e">
        <f t="shared" si="13"/>
        <v>#N/A</v>
      </c>
    </row>
    <row r="897" spans="1:5" ht="30" customHeight="1" x14ac:dyDescent="0.25">
      <c r="A897">
        <f>IF(ISNUMBER(SEARCH('[2]Анкета Цеолит'!$Q$4,B897)),MAX($A$1,A896)+1,0)</f>
        <v>0</v>
      </c>
      <c r="B897" s="51" t="s">
        <v>933</v>
      </c>
      <c r="C897" s="79"/>
      <c r="D897" s="2">
        <v>896</v>
      </c>
      <c r="E897" s="2" t="e">
        <f t="shared" si="13"/>
        <v>#N/A</v>
      </c>
    </row>
    <row r="898" spans="1:5" ht="30" customHeight="1" x14ac:dyDescent="0.25">
      <c r="A898">
        <f>IF(ISNUMBER(SEARCH('[2]Анкета Цеолит'!$Q$4,B898)),MAX($A$1,A897)+1,0)</f>
        <v>0</v>
      </c>
      <c r="B898" s="51" t="s">
        <v>934</v>
      </c>
      <c r="C898" s="79"/>
      <c r="D898" s="2">
        <v>897</v>
      </c>
      <c r="E898" s="2" t="e">
        <f t="shared" si="13"/>
        <v>#N/A</v>
      </c>
    </row>
    <row r="899" spans="1:5" ht="30" customHeight="1" x14ac:dyDescent="0.25">
      <c r="A899">
        <f>IF(ISNUMBER(SEARCH('[2]Анкета Цеолит'!$Q$4,B899)),MAX($A$1,A898)+1,0)</f>
        <v>0</v>
      </c>
      <c r="B899" s="51" t="s">
        <v>935</v>
      </c>
      <c r="C899" s="79"/>
      <c r="D899" s="2">
        <v>898</v>
      </c>
      <c r="E899" s="2" t="e">
        <f t="shared" ref="E899:E962" si="14">VLOOKUP(D899,A:B,2,0)</f>
        <v>#N/A</v>
      </c>
    </row>
    <row r="900" spans="1:5" ht="45" customHeight="1" x14ac:dyDescent="0.25">
      <c r="A900">
        <f>IF(ISNUMBER(SEARCH('[2]Анкета Цеолит'!$Q$4,B900)),MAX($A$1,A899)+1,0)</f>
        <v>0</v>
      </c>
      <c r="B900" s="51" t="s">
        <v>936</v>
      </c>
      <c r="C900" s="79"/>
      <c r="D900" s="2">
        <v>899</v>
      </c>
      <c r="E900" s="2" t="e">
        <f t="shared" si="14"/>
        <v>#N/A</v>
      </c>
    </row>
    <row r="901" spans="1:5" x14ac:dyDescent="0.25">
      <c r="A901">
        <f>IF(ISNUMBER(SEARCH('[2]Анкета Цеолит'!$Q$4,B901)),MAX($A$1,A900)+1,0)</f>
        <v>0</v>
      </c>
      <c r="B901" s="51" t="s">
        <v>937</v>
      </c>
      <c r="C901" s="79"/>
      <c r="D901" s="2">
        <v>900</v>
      </c>
      <c r="E901" s="2" t="e">
        <f t="shared" si="14"/>
        <v>#N/A</v>
      </c>
    </row>
    <row r="902" spans="1:5" x14ac:dyDescent="0.25">
      <c r="A902">
        <f>IF(ISNUMBER(SEARCH('[2]Анкета Цеолит'!$Q$4,B902)),MAX($A$1,A901)+1,0)</f>
        <v>0</v>
      </c>
      <c r="B902" s="51" t="s">
        <v>938</v>
      </c>
      <c r="C902" s="79"/>
      <c r="D902" s="2">
        <v>901</v>
      </c>
      <c r="E902" s="2" t="e">
        <f t="shared" si="14"/>
        <v>#N/A</v>
      </c>
    </row>
    <row r="903" spans="1:5" ht="30" customHeight="1" x14ac:dyDescent="0.25">
      <c r="A903">
        <f>IF(ISNUMBER(SEARCH('[2]Анкета Цеолит'!$Q$4,B903)),MAX($A$1,A902)+1,0)</f>
        <v>0</v>
      </c>
      <c r="B903" s="51" t="s">
        <v>939</v>
      </c>
      <c r="C903" s="79"/>
      <c r="D903" s="2">
        <v>902</v>
      </c>
      <c r="E903" s="2" t="e">
        <f t="shared" si="14"/>
        <v>#N/A</v>
      </c>
    </row>
    <row r="904" spans="1:5" x14ac:dyDescent="0.25">
      <c r="A904">
        <f>IF(ISNUMBER(SEARCH('[2]Анкета Цеолит'!$Q$4,B904)),MAX($A$1,A903)+1,0)</f>
        <v>0</v>
      </c>
      <c r="B904" s="51" t="s">
        <v>940</v>
      </c>
      <c r="C904" s="79"/>
      <c r="D904" s="2">
        <v>903</v>
      </c>
      <c r="E904" s="2" t="e">
        <f t="shared" si="14"/>
        <v>#N/A</v>
      </c>
    </row>
    <row r="905" spans="1:5" ht="30" customHeight="1" x14ac:dyDescent="0.25">
      <c r="A905">
        <f>IF(ISNUMBER(SEARCH('[2]Анкета Цеолит'!$Q$4,B905)),MAX($A$1,A904)+1,0)</f>
        <v>0</v>
      </c>
      <c r="B905" s="51" t="s">
        <v>941</v>
      </c>
      <c r="C905" s="79"/>
      <c r="D905" s="2">
        <v>904</v>
      </c>
      <c r="E905" s="2" t="e">
        <f t="shared" si="14"/>
        <v>#N/A</v>
      </c>
    </row>
    <row r="906" spans="1:5" ht="30" customHeight="1" x14ac:dyDescent="0.25">
      <c r="A906">
        <f>IF(ISNUMBER(SEARCH('[2]Анкета Цеолит'!$Q$4,B906)),MAX($A$1,A905)+1,0)</f>
        <v>0</v>
      </c>
      <c r="B906" s="51" t="s">
        <v>942</v>
      </c>
      <c r="C906" s="79"/>
      <c r="D906" s="2">
        <v>905</v>
      </c>
      <c r="E906" s="2" t="e">
        <f t="shared" si="14"/>
        <v>#N/A</v>
      </c>
    </row>
    <row r="907" spans="1:5" ht="30" customHeight="1" x14ac:dyDescent="0.25">
      <c r="A907">
        <f>IF(ISNUMBER(SEARCH('[2]Анкета Цеолит'!$Q$4,B907)),MAX($A$1,A906)+1,0)</f>
        <v>0</v>
      </c>
      <c r="B907" s="51" t="s">
        <v>943</v>
      </c>
      <c r="C907" s="79"/>
      <c r="D907" s="2">
        <v>906</v>
      </c>
      <c r="E907" s="2" t="e">
        <f t="shared" si="14"/>
        <v>#N/A</v>
      </c>
    </row>
    <row r="908" spans="1:5" ht="30" customHeight="1" x14ac:dyDescent="0.25">
      <c r="A908">
        <f>IF(ISNUMBER(SEARCH('[2]Анкета Цеолит'!$Q$4,B908)),MAX($A$1,A907)+1,0)</f>
        <v>0</v>
      </c>
      <c r="B908" s="51" t="s">
        <v>944</v>
      </c>
      <c r="C908" s="79"/>
      <c r="D908" s="2">
        <v>907</v>
      </c>
      <c r="E908" s="2" t="e">
        <f t="shared" si="14"/>
        <v>#N/A</v>
      </c>
    </row>
    <row r="909" spans="1:5" ht="30" customHeight="1" x14ac:dyDescent="0.25">
      <c r="A909">
        <f>IF(ISNUMBER(SEARCH('[2]Анкета Цеолит'!$Q$4,B909)),MAX($A$1,A908)+1,0)</f>
        <v>0</v>
      </c>
      <c r="B909" s="51" t="s">
        <v>945</v>
      </c>
      <c r="C909" s="79"/>
      <c r="D909" s="2">
        <v>908</v>
      </c>
      <c r="E909" s="2" t="e">
        <f t="shared" si="14"/>
        <v>#N/A</v>
      </c>
    </row>
    <row r="910" spans="1:5" ht="30" customHeight="1" x14ac:dyDescent="0.25">
      <c r="A910">
        <f>IF(ISNUMBER(SEARCH('[2]Анкета Цеолит'!$Q$4,B910)),MAX($A$1,A909)+1,0)</f>
        <v>0</v>
      </c>
      <c r="B910" s="51" t="s">
        <v>946</v>
      </c>
      <c r="C910" s="79"/>
      <c r="D910" s="2">
        <v>909</v>
      </c>
      <c r="E910" s="2" t="e">
        <f t="shared" si="14"/>
        <v>#N/A</v>
      </c>
    </row>
    <row r="911" spans="1:5" ht="30" customHeight="1" x14ac:dyDescent="0.25">
      <c r="A911">
        <f>IF(ISNUMBER(SEARCH('[2]Анкета Цеолит'!$Q$4,B911)),MAX($A$1,A910)+1,0)</f>
        <v>0</v>
      </c>
      <c r="B911" s="51" t="s">
        <v>947</v>
      </c>
      <c r="C911" s="79"/>
      <c r="D911" s="2">
        <v>910</v>
      </c>
      <c r="E911" s="2" t="e">
        <f t="shared" si="14"/>
        <v>#N/A</v>
      </c>
    </row>
    <row r="912" spans="1:5" ht="30" customHeight="1" x14ac:dyDescent="0.25">
      <c r="A912">
        <f>IF(ISNUMBER(SEARCH('[2]Анкета Цеолит'!$Q$4,B912)),MAX($A$1,A911)+1,0)</f>
        <v>0</v>
      </c>
      <c r="B912" s="51" t="s">
        <v>948</v>
      </c>
      <c r="C912" s="79"/>
      <c r="D912" s="2">
        <v>911</v>
      </c>
      <c r="E912" s="2" t="e">
        <f t="shared" si="14"/>
        <v>#N/A</v>
      </c>
    </row>
    <row r="913" spans="1:5" ht="30" customHeight="1" x14ac:dyDescent="0.25">
      <c r="A913">
        <f>IF(ISNUMBER(SEARCH('[2]Анкета Цеолит'!$Q$4,B913)),MAX($A$1,A912)+1,0)</f>
        <v>0</v>
      </c>
      <c r="B913" s="51" t="s">
        <v>949</v>
      </c>
      <c r="C913" s="79"/>
      <c r="D913" s="2">
        <v>912</v>
      </c>
      <c r="E913" s="2" t="e">
        <f t="shared" si="14"/>
        <v>#N/A</v>
      </c>
    </row>
    <row r="914" spans="1:5" ht="30" customHeight="1" x14ac:dyDescent="0.25">
      <c r="A914">
        <f>IF(ISNUMBER(SEARCH('[2]Анкета Цеолит'!$Q$4,B914)),MAX($A$1,A913)+1,0)</f>
        <v>0</v>
      </c>
      <c r="B914" s="51" t="s">
        <v>950</v>
      </c>
      <c r="C914" s="79"/>
      <c r="D914" s="2">
        <v>913</v>
      </c>
      <c r="E914" s="2" t="e">
        <f t="shared" si="14"/>
        <v>#N/A</v>
      </c>
    </row>
    <row r="915" spans="1:5" x14ac:dyDescent="0.25">
      <c r="A915">
        <f>IF(ISNUMBER(SEARCH('[2]Анкета Цеолит'!$Q$4,B915)),MAX($A$1,A914)+1,0)</f>
        <v>0</v>
      </c>
      <c r="B915" s="51" t="s">
        <v>951</v>
      </c>
      <c r="C915" s="79"/>
      <c r="D915" s="2">
        <v>914</v>
      </c>
      <c r="E915" s="2" t="e">
        <f t="shared" si="14"/>
        <v>#N/A</v>
      </c>
    </row>
    <row r="916" spans="1:5" ht="30" customHeight="1" x14ac:dyDescent="0.25">
      <c r="A916">
        <f>IF(ISNUMBER(SEARCH('[2]Анкета Цеолит'!$Q$4,B916)),MAX($A$1,A915)+1,0)</f>
        <v>0</v>
      </c>
      <c r="B916" s="51" t="s">
        <v>952</v>
      </c>
      <c r="C916" s="79"/>
      <c r="D916" s="2">
        <v>915</v>
      </c>
      <c r="E916" s="2" t="e">
        <f t="shared" si="14"/>
        <v>#N/A</v>
      </c>
    </row>
    <row r="917" spans="1:5" ht="30" customHeight="1" x14ac:dyDescent="0.25">
      <c r="A917">
        <f>IF(ISNUMBER(SEARCH('[2]Анкета Цеолит'!$Q$4,B917)),MAX($A$1,A916)+1,0)</f>
        <v>0</v>
      </c>
      <c r="B917" s="51" t="s">
        <v>953</v>
      </c>
      <c r="C917" s="79"/>
      <c r="D917" s="2">
        <v>916</v>
      </c>
      <c r="E917" s="2" t="e">
        <f t="shared" si="14"/>
        <v>#N/A</v>
      </c>
    </row>
    <row r="918" spans="1:5" ht="30" customHeight="1" x14ac:dyDescent="0.25">
      <c r="A918">
        <f>IF(ISNUMBER(SEARCH('[2]Анкета Цеолит'!$Q$4,B918)),MAX($A$1,A917)+1,0)</f>
        <v>0</v>
      </c>
      <c r="B918" s="51" t="s">
        <v>954</v>
      </c>
      <c r="C918" s="79"/>
      <c r="D918" s="2">
        <v>917</v>
      </c>
      <c r="E918" s="2" t="e">
        <f t="shared" si="14"/>
        <v>#N/A</v>
      </c>
    </row>
    <row r="919" spans="1:5" x14ac:dyDescent="0.25">
      <c r="A919">
        <f>IF(ISNUMBER(SEARCH('[2]Анкета Цеолит'!$Q$4,B919)),MAX($A$1,A918)+1,0)</f>
        <v>0</v>
      </c>
      <c r="B919" s="51" t="s">
        <v>955</v>
      </c>
      <c r="C919" s="79"/>
      <c r="D919" s="2">
        <v>918</v>
      </c>
      <c r="E919" s="2" t="e">
        <f t="shared" si="14"/>
        <v>#N/A</v>
      </c>
    </row>
    <row r="920" spans="1:5" ht="30" customHeight="1" x14ac:dyDescent="0.25">
      <c r="A920">
        <f>IF(ISNUMBER(SEARCH('[2]Анкета Цеолит'!$Q$4,B920)),MAX($A$1,A919)+1,0)</f>
        <v>0</v>
      </c>
      <c r="B920" s="51" t="s">
        <v>956</v>
      </c>
      <c r="C920" s="79"/>
      <c r="D920" s="2">
        <v>919</v>
      </c>
      <c r="E920" s="2" t="e">
        <f t="shared" si="14"/>
        <v>#N/A</v>
      </c>
    </row>
    <row r="921" spans="1:5" ht="30" customHeight="1" x14ac:dyDescent="0.25">
      <c r="A921">
        <f>IF(ISNUMBER(SEARCH('[2]Анкета Цеолит'!$Q$4,B921)),MAX($A$1,A920)+1,0)</f>
        <v>0</v>
      </c>
      <c r="B921" s="51" t="s">
        <v>957</v>
      </c>
      <c r="C921" s="79"/>
      <c r="D921" s="2">
        <v>920</v>
      </c>
      <c r="E921" s="2" t="e">
        <f t="shared" si="14"/>
        <v>#N/A</v>
      </c>
    </row>
    <row r="922" spans="1:5" ht="30" customHeight="1" x14ac:dyDescent="0.25">
      <c r="A922">
        <f>IF(ISNUMBER(SEARCH('[2]Анкета Цеолит'!$Q$4,B922)),MAX($A$1,A921)+1,0)</f>
        <v>0</v>
      </c>
      <c r="B922" s="51" t="s">
        <v>958</v>
      </c>
      <c r="C922" s="79"/>
      <c r="D922" s="2">
        <v>921</v>
      </c>
      <c r="E922" s="2" t="e">
        <f t="shared" si="14"/>
        <v>#N/A</v>
      </c>
    </row>
    <row r="923" spans="1:5" ht="30" customHeight="1" x14ac:dyDescent="0.25">
      <c r="A923">
        <f>IF(ISNUMBER(SEARCH('[2]Анкета Цеолит'!$Q$4,B923)),MAX($A$1,A922)+1,0)</f>
        <v>0</v>
      </c>
      <c r="B923" s="51" t="s">
        <v>959</v>
      </c>
      <c r="C923" s="79"/>
      <c r="D923" s="2">
        <v>922</v>
      </c>
      <c r="E923" s="2" t="e">
        <f t="shared" si="14"/>
        <v>#N/A</v>
      </c>
    </row>
    <row r="924" spans="1:5" x14ac:dyDescent="0.25">
      <c r="A924">
        <f>IF(ISNUMBER(SEARCH('[2]Анкета Цеолит'!$Q$4,B924)),MAX($A$1,A923)+1,0)</f>
        <v>0</v>
      </c>
      <c r="B924" s="51" t="s">
        <v>960</v>
      </c>
      <c r="C924" s="79"/>
      <c r="D924" s="2">
        <v>923</v>
      </c>
      <c r="E924" s="2" t="e">
        <f t="shared" si="14"/>
        <v>#N/A</v>
      </c>
    </row>
    <row r="925" spans="1:5" ht="30" customHeight="1" x14ac:dyDescent="0.25">
      <c r="A925">
        <f>IF(ISNUMBER(SEARCH('[2]Анкета Цеолит'!$Q$4,B925)),MAX($A$1,A924)+1,0)</f>
        <v>0</v>
      </c>
      <c r="B925" s="51" t="s">
        <v>961</v>
      </c>
      <c r="C925" s="79"/>
      <c r="D925" s="2">
        <v>924</v>
      </c>
      <c r="E925" s="2" t="e">
        <f t="shared" si="14"/>
        <v>#N/A</v>
      </c>
    </row>
    <row r="926" spans="1:5" x14ac:dyDescent="0.25">
      <c r="A926">
        <f>IF(ISNUMBER(SEARCH('[2]Анкета Цеолит'!$Q$4,B926)),MAX($A$1,A925)+1,0)</f>
        <v>0</v>
      </c>
      <c r="B926" s="51" t="s">
        <v>962</v>
      </c>
      <c r="C926" s="79"/>
      <c r="D926" s="2">
        <v>925</v>
      </c>
      <c r="E926" s="2" t="e">
        <f t="shared" si="14"/>
        <v>#N/A</v>
      </c>
    </row>
    <row r="927" spans="1:5" x14ac:dyDescent="0.25">
      <c r="A927">
        <f>IF(ISNUMBER(SEARCH('[2]Анкета Цеолит'!$Q$4,B927)),MAX($A$1,A926)+1,0)</f>
        <v>0</v>
      </c>
      <c r="B927" s="51" t="s">
        <v>963</v>
      </c>
      <c r="C927" s="79"/>
      <c r="D927" s="2">
        <v>926</v>
      </c>
      <c r="E927" s="2" t="e">
        <f t="shared" si="14"/>
        <v>#N/A</v>
      </c>
    </row>
    <row r="928" spans="1:5" ht="30" customHeight="1" x14ac:dyDescent="0.25">
      <c r="A928">
        <f>IF(ISNUMBER(SEARCH('[2]Анкета Цеолит'!$Q$4,B928)),MAX($A$1,A927)+1,0)</f>
        <v>0</v>
      </c>
      <c r="B928" s="51" t="s">
        <v>964</v>
      </c>
      <c r="C928" s="79"/>
      <c r="D928" s="2">
        <v>927</v>
      </c>
      <c r="E928" s="2" t="e">
        <f t="shared" si="14"/>
        <v>#N/A</v>
      </c>
    </row>
    <row r="929" spans="1:5" ht="30" customHeight="1" x14ac:dyDescent="0.25">
      <c r="A929">
        <f>IF(ISNUMBER(SEARCH('[2]Анкета Цеолит'!$Q$4,B929)),MAX($A$1,A928)+1,0)</f>
        <v>0</v>
      </c>
      <c r="B929" s="51" t="s">
        <v>965</v>
      </c>
      <c r="C929" s="79"/>
      <c r="D929" s="2">
        <v>928</v>
      </c>
      <c r="E929" s="2" t="e">
        <f t="shared" si="14"/>
        <v>#N/A</v>
      </c>
    </row>
    <row r="930" spans="1:5" ht="30" customHeight="1" x14ac:dyDescent="0.25">
      <c r="A930">
        <f>IF(ISNUMBER(SEARCH('[2]Анкета Цеолит'!$Q$4,B930)),MAX($A$1,A929)+1,0)</f>
        <v>0</v>
      </c>
      <c r="B930" s="51" t="s">
        <v>966</v>
      </c>
      <c r="C930" s="79"/>
      <c r="D930" s="2">
        <v>929</v>
      </c>
      <c r="E930" s="2" t="e">
        <f t="shared" si="14"/>
        <v>#N/A</v>
      </c>
    </row>
    <row r="931" spans="1:5" ht="30" customHeight="1" x14ac:dyDescent="0.25">
      <c r="A931">
        <f>IF(ISNUMBER(SEARCH('[2]Анкета Цеолит'!$Q$4,B931)),MAX($A$1,A930)+1,0)</f>
        <v>0</v>
      </c>
      <c r="B931" s="51" t="s">
        <v>967</v>
      </c>
      <c r="C931" s="79"/>
      <c r="D931" s="2">
        <v>930</v>
      </c>
      <c r="E931" s="2" t="e">
        <f t="shared" si="14"/>
        <v>#N/A</v>
      </c>
    </row>
    <row r="932" spans="1:5" ht="30" customHeight="1" x14ac:dyDescent="0.25">
      <c r="A932">
        <f>IF(ISNUMBER(SEARCH('[2]Анкета Цеолит'!$Q$4,B932)),MAX($A$1,A931)+1,0)</f>
        <v>0</v>
      </c>
      <c r="B932" s="51" t="s">
        <v>968</v>
      </c>
      <c r="C932" s="79"/>
      <c r="D932" s="2">
        <v>931</v>
      </c>
      <c r="E932" s="2" t="e">
        <f t="shared" si="14"/>
        <v>#N/A</v>
      </c>
    </row>
    <row r="933" spans="1:5" ht="30" customHeight="1" x14ac:dyDescent="0.25">
      <c r="A933">
        <f>IF(ISNUMBER(SEARCH('[2]Анкета Цеолит'!$Q$4,B933)),MAX($A$1,A932)+1,0)</f>
        <v>0</v>
      </c>
      <c r="B933" s="51" t="s">
        <v>969</v>
      </c>
      <c r="C933" s="79"/>
      <c r="D933" s="2">
        <v>932</v>
      </c>
      <c r="E933" s="2" t="e">
        <f t="shared" si="14"/>
        <v>#N/A</v>
      </c>
    </row>
    <row r="934" spans="1:5" x14ac:dyDescent="0.25">
      <c r="A934">
        <f>IF(ISNUMBER(SEARCH('[2]Анкета Цеолит'!$Q$4,B934)),MAX($A$1,A933)+1,0)</f>
        <v>0</v>
      </c>
      <c r="B934" s="51" t="s">
        <v>970</v>
      </c>
      <c r="C934" s="79"/>
      <c r="D934" s="2">
        <v>933</v>
      </c>
      <c r="E934" s="2" t="e">
        <f t="shared" si="14"/>
        <v>#N/A</v>
      </c>
    </row>
    <row r="935" spans="1:5" x14ac:dyDescent="0.25">
      <c r="A935">
        <f>IF(ISNUMBER(SEARCH('[2]Анкета Цеолит'!$Q$4,B935)),MAX($A$1,A934)+1,0)</f>
        <v>0</v>
      </c>
      <c r="B935" s="51" t="s">
        <v>971</v>
      </c>
      <c r="C935" s="79"/>
      <c r="D935" s="2">
        <v>934</v>
      </c>
      <c r="E935" s="2" t="e">
        <f t="shared" si="14"/>
        <v>#N/A</v>
      </c>
    </row>
    <row r="936" spans="1:5" ht="30" customHeight="1" x14ac:dyDescent="0.25">
      <c r="A936">
        <f>IF(ISNUMBER(SEARCH('[2]Анкета Цеолит'!$Q$4,B936)),MAX($A$1,A935)+1,0)</f>
        <v>0</v>
      </c>
      <c r="B936" s="51" t="s">
        <v>972</v>
      </c>
      <c r="C936" s="79"/>
      <c r="D936" s="2">
        <v>935</v>
      </c>
      <c r="E936" s="2" t="e">
        <f t="shared" si="14"/>
        <v>#N/A</v>
      </c>
    </row>
    <row r="937" spans="1:5" ht="30" customHeight="1" x14ac:dyDescent="0.25">
      <c r="A937">
        <f>IF(ISNUMBER(SEARCH('[2]Анкета Цеолит'!$Q$4,B937)),MAX($A$1,A936)+1,0)</f>
        <v>0</v>
      </c>
      <c r="B937" s="51" t="s">
        <v>973</v>
      </c>
      <c r="C937" s="79"/>
      <c r="D937" s="2">
        <v>936</v>
      </c>
      <c r="E937" s="2" t="e">
        <f t="shared" si="14"/>
        <v>#N/A</v>
      </c>
    </row>
    <row r="938" spans="1:5" x14ac:dyDescent="0.25">
      <c r="A938">
        <f>IF(ISNUMBER(SEARCH('[2]Анкета Цеолит'!$Q$4,B938)),MAX($A$1,A937)+1,0)</f>
        <v>0</v>
      </c>
      <c r="B938" s="51" t="s">
        <v>974</v>
      </c>
      <c r="C938" s="79"/>
      <c r="D938" s="2">
        <v>937</v>
      </c>
      <c r="E938" s="2" t="e">
        <f t="shared" si="14"/>
        <v>#N/A</v>
      </c>
    </row>
    <row r="939" spans="1:5" x14ac:dyDescent="0.25">
      <c r="A939">
        <f>IF(ISNUMBER(SEARCH('[2]Анкета Цеолит'!$Q$4,B939)),MAX($A$1,A938)+1,0)</f>
        <v>0</v>
      </c>
      <c r="B939" s="51" t="s">
        <v>975</v>
      </c>
      <c r="C939" s="79"/>
      <c r="D939" s="2">
        <v>938</v>
      </c>
      <c r="E939" s="2" t="e">
        <f t="shared" si="14"/>
        <v>#N/A</v>
      </c>
    </row>
    <row r="940" spans="1:5" ht="30" customHeight="1" x14ac:dyDescent="0.25">
      <c r="A940">
        <f>IF(ISNUMBER(SEARCH('[2]Анкета Цеолит'!$Q$4,B940)),MAX($A$1,A939)+1,0)</f>
        <v>0</v>
      </c>
      <c r="B940" s="51" t="s">
        <v>976</v>
      </c>
      <c r="C940" s="79"/>
      <c r="D940" s="2">
        <v>939</v>
      </c>
      <c r="E940" s="2" t="e">
        <f t="shared" si="14"/>
        <v>#N/A</v>
      </c>
    </row>
    <row r="941" spans="1:5" ht="30" customHeight="1" x14ac:dyDescent="0.25">
      <c r="A941">
        <f>IF(ISNUMBER(SEARCH('[2]Анкета Цеолит'!$Q$4,B941)),MAX($A$1,A940)+1,0)</f>
        <v>0</v>
      </c>
      <c r="B941" s="51" t="s">
        <v>977</v>
      </c>
      <c r="C941" s="79"/>
      <c r="D941" s="2">
        <v>940</v>
      </c>
      <c r="E941" s="2" t="e">
        <f t="shared" si="14"/>
        <v>#N/A</v>
      </c>
    </row>
    <row r="942" spans="1:5" ht="45" customHeight="1" x14ac:dyDescent="0.25">
      <c r="A942">
        <f>IF(ISNUMBER(SEARCH('[2]Анкета Цеолит'!$Q$4,B942)),MAX($A$1,A941)+1,0)</f>
        <v>0</v>
      </c>
      <c r="B942" s="51" t="s">
        <v>978</v>
      </c>
      <c r="C942" s="79"/>
      <c r="D942" s="2">
        <v>941</v>
      </c>
      <c r="E942" s="2" t="e">
        <f t="shared" si="14"/>
        <v>#N/A</v>
      </c>
    </row>
    <row r="943" spans="1:5" x14ac:dyDescent="0.25">
      <c r="A943">
        <f>IF(ISNUMBER(SEARCH('[2]Анкета Цеолит'!$Q$4,B943)),MAX($A$1,A942)+1,0)</f>
        <v>0</v>
      </c>
      <c r="B943" s="51" t="s">
        <v>979</v>
      </c>
      <c r="C943" s="79"/>
      <c r="D943" s="2">
        <v>942</v>
      </c>
      <c r="E943" s="2" t="e">
        <f t="shared" si="14"/>
        <v>#N/A</v>
      </c>
    </row>
    <row r="944" spans="1:5" ht="30" customHeight="1" x14ac:dyDescent="0.25">
      <c r="A944">
        <f>IF(ISNUMBER(SEARCH('[2]Анкета Цеолит'!$Q$4,B944)),MAX($A$1,A943)+1,0)</f>
        <v>0</v>
      </c>
      <c r="B944" s="51" t="s">
        <v>980</v>
      </c>
      <c r="C944" s="79"/>
      <c r="D944" s="2">
        <v>943</v>
      </c>
      <c r="E944" s="2" t="e">
        <f t="shared" si="14"/>
        <v>#N/A</v>
      </c>
    </row>
    <row r="945" spans="1:5" ht="30" customHeight="1" x14ac:dyDescent="0.25">
      <c r="A945">
        <f>IF(ISNUMBER(SEARCH('[2]Анкета Цеолит'!$Q$4,B945)),MAX($A$1,A944)+1,0)</f>
        <v>0</v>
      </c>
      <c r="B945" s="51" t="s">
        <v>981</v>
      </c>
      <c r="C945" s="79"/>
      <c r="D945" s="2">
        <v>944</v>
      </c>
      <c r="E945" s="2" t="e">
        <f t="shared" si="14"/>
        <v>#N/A</v>
      </c>
    </row>
    <row r="946" spans="1:5" x14ac:dyDescent="0.25">
      <c r="A946">
        <f>IF(ISNUMBER(SEARCH('[2]Анкета Цеолит'!$Q$4,B946)),MAX($A$1,A945)+1,0)</f>
        <v>0</v>
      </c>
      <c r="B946" s="51" t="s">
        <v>982</v>
      </c>
      <c r="C946" s="79"/>
      <c r="D946" s="2">
        <v>945</v>
      </c>
      <c r="E946" s="2" t="e">
        <f t="shared" si="14"/>
        <v>#N/A</v>
      </c>
    </row>
    <row r="947" spans="1:5" ht="30" customHeight="1" x14ac:dyDescent="0.25">
      <c r="A947">
        <f>IF(ISNUMBER(SEARCH('[2]Анкета Цеолит'!$Q$4,B947)),MAX($A$1,A946)+1,0)</f>
        <v>0</v>
      </c>
      <c r="B947" s="51" t="s">
        <v>983</v>
      </c>
      <c r="C947" s="79"/>
      <c r="D947" s="2">
        <v>946</v>
      </c>
      <c r="E947" s="2" t="e">
        <f t="shared" si="14"/>
        <v>#N/A</v>
      </c>
    </row>
    <row r="948" spans="1:5" ht="30" customHeight="1" x14ac:dyDescent="0.25">
      <c r="A948">
        <f>IF(ISNUMBER(SEARCH('[2]Анкета Цеолит'!$Q$4,B948)),MAX($A$1,A947)+1,0)</f>
        <v>0</v>
      </c>
      <c r="B948" s="51" t="s">
        <v>984</v>
      </c>
      <c r="C948" s="79"/>
      <c r="D948" s="2">
        <v>947</v>
      </c>
      <c r="E948" s="2" t="e">
        <f t="shared" si="14"/>
        <v>#N/A</v>
      </c>
    </row>
    <row r="949" spans="1:5" ht="30" customHeight="1" x14ac:dyDescent="0.25">
      <c r="A949">
        <f>IF(ISNUMBER(SEARCH('[2]Анкета Цеолит'!$Q$4,B949)),MAX($A$1,A948)+1,0)</f>
        <v>0</v>
      </c>
      <c r="B949" s="51" t="s">
        <v>985</v>
      </c>
      <c r="C949" s="79"/>
      <c r="D949" s="2">
        <v>948</v>
      </c>
      <c r="E949" s="2" t="e">
        <f t="shared" si="14"/>
        <v>#N/A</v>
      </c>
    </row>
    <row r="950" spans="1:5" ht="30" customHeight="1" x14ac:dyDescent="0.25">
      <c r="A950">
        <f>IF(ISNUMBER(SEARCH('[2]Анкета Цеолит'!$Q$4,B950)),MAX($A$1,A949)+1,0)</f>
        <v>0</v>
      </c>
      <c r="B950" s="51" t="s">
        <v>986</v>
      </c>
      <c r="C950" s="79"/>
      <c r="D950" s="2">
        <v>949</v>
      </c>
      <c r="E950" s="2" t="e">
        <f t="shared" si="14"/>
        <v>#N/A</v>
      </c>
    </row>
    <row r="951" spans="1:5" ht="30" customHeight="1" x14ac:dyDescent="0.25">
      <c r="A951">
        <f>IF(ISNUMBER(SEARCH('[2]Анкета Цеолит'!$Q$4,B951)),MAX($A$1,A950)+1,0)</f>
        <v>0</v>
      </c>
      <c r="B951" s="51" t="s">
        <v>987</v>
      </c>
      <c r="C951" s="79"/>
      <c r="D951" s="2">
        <v>950</v>
      </c>
      <c r="E951" s="2" t="e">
        <f t="shared" si="14"/>
        <v>#N/A</v>
      </c>
    </row>
    <row r="952" spans="1:5" ht="30" customHeight="1" x14ac:dyDescent="0.25">
      <c r="A952">
        <f>IF(ISNUMBER(SEARCH('[2]Анкета Цеолит'!$Q$4,B952)),MAX($A$1,A951)+1,0)</f>
        <v>0</v>
      </c>
      <c r="B952" s="51" t="s">
        <v>988</v>
      </c>
      <c r="C952" s="79"/>
      <c r="D952" s="2">
        <v>951</v>
      </c>
      <c r="E952" s="2" t="e">
        <f t="shared" si="14"/>
        <v>#N/A</v>
      </c>
    </row>
    <row r="953" spans="1:5" ht="30" customHeight="1" x14ac:dyDescent="0.25">
      <c r="A953">
        <f>IF(ISNUMBER(SEARCH('[2]Анкета Цеолит'!$Q$4,B953)),MAX($A$1,A952)+1,0)</f>
        <v>0</v>
      </c>
      <c r="B953" s="51" t="s">
        <v>989</v>
      </c>
      <c r="C953" s="79"/>
      <c r="D953" s="2">
        <v>952</v>
      </c>
      <c r="E953" s="2" t="e">
        <f t="shared" si="14"/>
        <v>#N/A</v>
      </c>
    </row>
    <row r="954" spans="1:5" ht="30" customHeight="1" x14ac:dyDescent="0.25">
      <c r="A954">
        <f>IF(ISNUMBER(SEARCH('[2]Анкета Цеолит'!$Q$4,B954)),MAX($A$1,A953)+1,0)</f>
        <v>0</v>
      </c>
      <c r="B954" s="51" t="s">
        <v>990</v>
      </c>
      <c r="C954" s="79"/>
      <c r="D954" s="2">
        <v>953</v>
      </c>
      <c r="E954" s="2" t="e">
        <f t="shared" si="14"/>
        <v>#N/A</v>
      </c>
    </row>
    <row r="955" spans="1:5" ht="30" customHeight="1" x14ac:dyDescent="0.25">
      <c r="A955">
        <f>IF(ISNUMBER(SEARCH('[2]Анкета Цеолит'!$Q$4,B955)),MAX($A$1,A954)+1,0)</f>
        <v>0</v>
      </c>
      <c r="B955" s="51" t="s">
        <v>991</v>
      </c>
      <c r="C955" s="79"/>
      <c r="D955" s="2">
        <v>954</v>
      </c>
      <c r="E955" s="2" t="e">
        <f t="shared" si="14"/>
        <v>#N/A</v>
      </c>
    </row>
    <row r="956" spans="1:5" ht="30" customHeight="1" x14ac:dyDescent="0.25">
      <c r="A956">
        <f>IF(ISNUMBER(SEARCH('[2]Анкета Цеолит'!$Q$4,B956)),MAX($A$1,A955)+1,0)</f>
        <v>0</v>
      </c>
      <c r="B956" s="51" t="s">
        <v>992</v>
      </c>
      <c r="C956" s="79"/>
      <c r="D956" s="2">
        <v>955</v>
      </c>
      <c r="E956" s="2" t="e">
        <f t="shared" si="14"/>
        <v>#N/A</v>
      </c>
    </row>
    <row r="957" spans="1:5" x14ac:dyDescent="0.25">
      <c r="A957">
        <f>IF(ISNUMBER(SEARCH('[2]Анкета Цеолит'!$Q$4,B957)),MAX($A$1,A956)+1,0)</f>
        <v>0</v>
      </c>
      <c r="B957" s="51" t="s">
        <v>993</v>
      </c>
      <c r="C957" s="79"/>
      <c r="D957" s="2">
        <v>956</v>
      </c>
      <c r="E957" s="2" t="e">
        <f t="shared" si="14"/>
        <v>#N/A</v>
      </c>
    </row>
    <row r="958" spans="1:5" x14ac:dyDescent="0.25">
      <c r="A958">
        <f>IF(ISNUMBER(SEARCH('[2]Анкета Цеолит'!$Q$4,B958)),MAX($A$1,A957)+1,0)</f>
        <v>0</v>
      </c>
      <c r="B958" s="51" t="s">
        <v>994</v>
      </c>
      <c r="C958" s="79"/>
      <c r="D958" s="2">
        <v>957</v>
      </c>
      <c r="E958" s="2" t="e">
        <f t="shared" si="14"/>
        <v>#N/A</v>
      </c>
    </row>
    <row r="959" spans="1:5" ht="30" customHeight="1" x14ac:dyDescent="0.25">
      <c r="A959">
        <f>IF(ISNUMBER(SEARCH('[2]Анкета Цеолит'!$Q$4,B959)),MAX($A$1,A958)+1,0)</f>
        <v>0</v>
      </c>
      <c r="B959" s="51" t="s">
        <v>995</v>
      </c>
      <c r="C959" s="79"/>
      <c r="D959" s="2">
        <v>958</v>
      </c>
      <c r="E959" s="2" t="e">
        <f t="shared" si="14"/>
        <v>#N/A</v>
      </c>
    </row>
    <row r="960" spans="1:5" ht="30" customHeight="1" x14ac:dyDescent="0.25">
      <c r="A960">
        <f>IF(ISNUMBER(SEARCH('[2]Анкета Цеолит'!$Q$4,B960)),MAX($A$1,A959)+1,0)</f>
        <v>0</v>
      </c>
      <c r="B960" s="51" t="s">
        <v>996</v>
      </c>
      <c r="C960" s="79"/>
      <c r="D960" s="2">
        <v>959</v>
      </c>
      <c r="E960" s="2" t="e">
        <f t="shared" si="14"/>
        <v>#N/A</v>
      </c>
    </row>
    <row r="961" spans="1:5" x14ac:dyDescent="0.25">
      <c r="A961">
        <f>IF(ISNUMBER(SEARCH('[2]Анкета Цеолит'!$Q$4,B961)),MAX($A$1,A960)+1,0)</f>
        <v>0</v>
      </c>
      <c r="B961" s="51" t="s">
        <v>997</v>
      </c>
      <c r="C961" s="79"/>
      <c r="D961" s="2">
        <v>960</v>
      </c>
      <c r="E961" s="2" t="e">
        <f t="shared" si="14"/>
        <v>#N/A</v>
      </c>
    </row>
    <row r="962" spans="1:5" x14ac:dyDescent="0.25">
      <c r="A962">
        <f>IF(ISNUMBER(SEARCH('[2]Анкета Цеолит'!$Q$4,B962)),MAX($A$1,A961)+1,0)</f>
        <v>0</v>
      </c>
      <c r="B962" s="51" t="s">
        <v>998</v>
      </c>
      <c r="C962" s="79"/>
      <c r="D962" s="2">
        <v>961</v>
      </c>
      <c r="E962" s="2" t="e">
        <f t="shared" si="14"/>
        <v>#N/A</v>
      </c>
    </row>
    <row r="963" spans="1:5" ht="30" customHeight="1" x14ac:dyDescent="0.25">
      <c r="A963">
        <f>IF(ISNUMBER(SEARCH('[2]Анкета Цеолит'!$Q$4,B963)),MAX($A$1,A962)+1,0)</f>
        <v>0</v>
      </c>
      <c r="B963" s="51" t="s">
        <v>999</v>
      </c>
      <c r="C963" s="79"/>
      <c r="D963" s="2">
        <v>962</v>
      </c>
      <c r="E963" s="2" t="e">
        <f t="shared" ref="E963:E1026" si="15">VLOOKUP(D963,A:B,2,0)</f>
        <v>#N/A</v>
      </c>
    </row>
    <row r="964" spans="1:5" ht="30" customHeight="1" x14ac:dyDescent="0.25">
      <c r="A964">
        <f>IF(ISNUMBER(SEARCH('[2]Анкета Цеолит'!$Q$4,B964)),MAX($A$1,A963)+1,0)</f>
        <v>0</v>
      </c>
      <c r="B964" s="51" t="s">
        <v>1000</v>
      </c>
      <c r="C964" s="79"/>
      <c r="D964" s="2">
        <v>963</v>
      </c>
      <c r="E964" s="2" t="e">
        <f t="shared" si="15"/>
        <v>#N/A</v>
      </c>
    </row>
    <row r="965" spans="1:5" ht="30" customHeight="1" x14ac:dyDescent="0.25">
      <c r="A965">
        <f>IF(ISNUMBER(SEARCH('[2]Анкета Цеолит'!$Q$4,B965)),MAX($A$1,A964)+1,0)</f>
        <v>0</v>
      </c>
      <c r="B965" s="51" t="s">
        <v>1001</v>
      </c>
      <c r="C965" s="79"/>
      <c r="D965" s="2">
        <v>964</v>
      </c>
      <c r="E965" s="2" t="e">
        <f t="shared" si="15"/>
        <v>#N/A</v>
      </c>
    </row>
    <row r="966" spans="1:5" ht="30" customHeight="1" x14ac:dyDescent="0.25">
      <c r="A966">
        <f>IF(ISNUMBER(SEARCH('[2]Анкета Цеолит'!$Q$4,B966)),MAX($A$1,A965)+1,0)</f>
        <v>0</v>
      </c>
      <c r="B966" s="51" t="s">
        <v>1002</v>
      </c>
      <c r="C966" s="79"/>
      <c r="D966" s="2">
        <v>965</v>
      </c>
      <c r="E966" s="2" t="e">
        <f t="shared" si="15"/>
        <v>#N/A</v>
      </c>
    </row>
    <row r="967" spans="1:5" ht="30" customHeight="1" x14ac:dyDescent="0.25">
      <c r="A967">
        <f>IF(ISNUMBER(SEARCH('[2]Анкета Цеолит'!$Q$4,B967)),MAX($A$1,A966)+1,0)</f>
        <v>0</v>
      </c>
      <c r="B967" s="51" t="s">
        <v>1003</v>
      </c>
      <c r="C967" s="79"/>
      <c r="D967" s="2">
        <v>966</v>
      </c>
      <c r="E967" s="2" t="e">
        <f t="shared" si="15"/>
        <v>#N/A</v>
      </c>
    </row>
    <row r="968" spans="1:5" x14ac:dyDescent="0.25">
      <c r="A968">
        <f>IF(ISNUMBER(SEARCH('[2]Анкета Цеолит'!$Q$4,B968)),MAX($A$1,A967)+1,0)</f>
        <v>0</v>
      </c>
      <c r="B968" s="51" t="s">
        <v>1004</v>
      </c>
      <c r="C968" s="79"/>
      <c r="D968" s="2">
        <v>967</v>
      </c>
      <c r="E968" s="2" t="e">
        <f t="shared" si="15"/>
        <v>#N/A</v>
      </c>
    </row>
    <row r="969" spans="1:5" ht="30" customHeight="1" x14ac:dyDescent="0.25">
      <c r="A969">
        <f>IF(ISNUMBER(SEARCH('[2]Анкета Цеолит'!$Q$4,B969)),MAX($A$1,A968)+1,0)</f>
        <v>0</v>
      </c>
      <c r="B969" s="51" t="s">
        <v>1005</v>
      </c>
      <c r="C969" s="79"/>
      <c r="D969" s="2">
        <v>968</v>
      </c>
      <c r="E969" s="2" t="e">
        <f t="shared" si="15"/>
        <v>#N/A</v>
      </c>
    </row>
    <row r="970" spans="1:5" ht="30" customHeight="1" x14ac:dyDescent="0.25">
      <c r="A970">
        <f>IF(ISNUMBER(SEARCH('[2]Анкета Цеолит'!$Q$4,B970)),MAX($A$1,A969)+1,0)</f>
        <v>0</v>
      </c>
      <c r="B970" s="51" t="s">
        <v>1006</v>
      </c>
      <c r="C970" s="79"/>
      <c r="D970" s="2">
        <v>969</v>
      </c>
      <c r="E970" s="2" t="e">
        <f t="shared" si="15"/>
        <v>#N/A</v>
      </c>
    </row>
    <row r="971" spans="1:5" ht="30" customHeight="1" x14ac:dyDescent="0.25">
      <c r="A971">
        <f>IF(ISNUMBER(SEARCH('[2]Анкета Цеолит'!$Q$4,B971)),MAX($A$1,A970)+1,0)</f>
        <v>0</v>
      </c>
      <c r="B971" s="51" t="s">
        <v>1007</v>
      </c>
      <c r="C971" s="79"/>
      <c r="D971" s="2">
        <v>970</v>
      </c>
      <c r="E971" s="2" t="e">
        <f t="shared" si="15"/>
        <v>#N/A</v>
      </c>
    </row>
    <row r="972" spans="1:5" ht="30" customHeight="1" x14ac:dyDescent="0.25">
      <c r="A972">
        <f>IF(ISNUMBER(SEARCH('[2]Анкета Цеолит'!$Q$4,B972)),MAX($A$1,A971)+1,0)</f>
        <v>0</v>
      </c>
      <c r="B972" s="51" t="s">
        <v>1008</v>
      </c>
      <c r="C972" s="79"/>
      <c r="D972" s="2">
        <v>971</v>
      </c>
      <c r="E972" s="2" t="e">
        <f t="shared" si="15"/>
        <v>#N/A</v>
      </c>
    </row>
    <row r="973" spans="1:5" ht="30" customHeight="1" x14ac:dyDescent="0.25">
      <c r="A973">
        <f>IF(ISNUMBER(SEARCH('[2]Анкета Цеолит'!$Q$4,B973)),MAX($A$1,A972)+1,0)</f>
        <v>0</v>
      </c>
      <c r="B973" s="51" t="s">
        <v>1009</v>
      </c>
      <c r="C973" s="79"/>
      <c r="D973" s="2">
        <v>972</v>
      </c>
      <c r="E973" s="2" t="e">
        <f t="shared" si="15"/>
        <v>#N/A</v>
      </c>
    </row>
    <row r="974" spans="1:5" ht="30" customHeight="1" x14ac:dyDescent="0.25">
      <c r="A974">
        <f>IF(ISNUMBER(SEARCH('[2]Анкета Цеолит'!$Q$4,B974)),MAX($A$1,A973)+1,0)</f>
        <v>0</v>
      </c>
      <c r="B974" s="51" t="s">
        <v>1010</v>
      </c>
      <c r="C974" s="79"/>
      <c r="D974" s="2">
        <v>973</v>
      </c>
      <c r="E974" s="2" t="e">
        <f t="shared" si="15"/>
        <v>#N/A</v>
      </c>
    </row>
    <row r="975" spans="1:5" ht="30" customHeight="1" x14ac:dyDescent="0.25">
      <c r="A975">
        <f>IF(ISNUMBER(SEARCH('[2]Анкета Цеолит'!$Q$4,B975)),MAX($A$1,A974)+1,0)</f>
        <v>0</v>
      </c>
      <c r="B975" s="51" t="s">
        <v>1011</v>
      </c>
      <c r="C975" s="79"/>
      <c r="D975" s="2">
        <v>974</v>
      </c>
      <c r="E975" s="2" t="e">
        <f t="shared" si="15"/>
        <v>#N/A</v>
      </c>
    </row>
    <row r="976" spans="1:5" ht="30" customHeight="1" x14ac:dyDescent="0.25">
      <c r="A976">
        <f>IF(ISNUMBER(SEARCH('[2]Анкета Цеолит'!$Q$4,B976)),MAX($A$1,A975)+1,0)</f>
        <v>0</v>
      </c>
      <c r="B976" s="51" t="s">
        <v>1012</v>
      </c>
      <c r="C976" s="79"/>
      <c r="D976" s="2">
        <v>975</v>
      </c>
      <c r="E976" s="2" t="e">
        <f t="shared" si="15"/>
        <v>#N/A</v>
      </c>
    </row>
    <row r="977" spans="1:5" ht="30" customHeight="1" x14ac:dyDescent="0.25">
      <c r="A977">
        <f>IF(ISNUMBER(SEARCH('[2]Анкета Цеолит'!$Q$4,B977)),MAX($A$1,A976)+1,0)</f>
        <v>0</v>
      </c>
      <c r="B977" s="51" t="s">
        <v>1013</v>
      </c>
      <c r="C977" s="79"/>
      <c r="D977" s="2">
        <v>976</v>
      </c>
      <c r="E977" s="2" t="e">
        <f t="shared" si="15"/>
        <v>#N/A</v>
      </c>
    </row>
    <row r="978" spans="1:5" x14ac:dyDescent="0.25">
      <c r="A978">
        <f>IF(ISNUMBER(SEARCH('[2]Анкета Цеолит'!$Q$4,B978)),MAX($A$1,A977)+1,0)</f>
        <v>0</v>
      </c>
      <c r="B978" s="51" t="s">
        <v>1014</v>
      </c>
      <c r="C978" s="79"/>
      <c r="D978" s="2">
        <v>977</v>
      </c>
      <c r="E978" s="2" t="e">
        <f t="shared" si="15"/>
        <v>#N/A</v>
      </c>
    </row>
    <row r="979" spans="1:5" ht="30" customHeight="1" x14ac:dyDescent="0.25">
      <c r="A979">
        <f>IF(ISNUMBER(SEARCH('[2]Анкета Цеолит'!$Q$4,B979)),MAX($A$1,A978)+1,0)</f>
        <v>0</v>
      </c>
      <c r="B979" s="51" t="s">
        <v>1015</v>
      </c>
      <c r="C979" s="79"/>
      <c r="D979" s="2">
        <v>978</v>
      </c>
      <c r="E979" s="2" t="e">
        <f t="shared" si="15"/>
        <v>#N/A</v>
      </c>
    </row>
    <row r="980" spans="1:5" ht="30" customHeight="1" x14ac:dyDescent="0.25">
      <c r="A980">
        <f>IF(ISNUMBER(SEARCH('[2]Анкета Цеолит'!$Q$4,B980)),MAX($A$1,A979)+1,0)</f>
        <v>0</v>
      </c>
      <c r="B980" s="51" t="s">
        <v>1016</v>
      </c>
      <c r="C980" s="79"/>
      <c r="D980" s="2">
        <v>979</v>
      </c>
      <c r="E980" s="2" t="e">
        <f t="shared" si="15"/>
        <v>#N/A</v>
      </c>
    </row>
    <row r="981" spans="1:5" ht="30" customHeight="1" x14ac:dyDescent="0.25">
      <c r="A981">
        <f>IF(ISNUMBER(SEARCH('[2]Анкета Цеолит'!$Q$4,B981)),MAX($A$1,A980)+1,0)</f>
        <v>0</v>
      </c>
      <c r="B981" s="51" t="s">
        <v>1017</v>
      </c>
      <c r="C981" s="79"/>
      <c r="D981" s="2">
        <v>980</v>
      </c>
      <c r="E981" s="2" t="e">
        <f t="shared" si="15"/>
        <v>#N/A</v>
      </c>
    </row>
    <row r="982" spans="1:5" ht="30" customHeight="1" x14ac:dyDescent="0.25">
      <c r="A982">
        <f>IF(ISNUMBER(SEARCH('[2]Анкета Цеолит'!$Q$4,B982)),MAX($A$1,A981)+1,0)</f>
        <v>0</v>
      </c>
      <c r="B982" s="51" t="s">
        <v>1018</v>
      </c>
      <c r="C982" s="79"/>
      <c r="D982" s="2">
        <v>981</v>
      </c>
      <c r="E982" s="2" t="e">
        <f t="shared" si="15"/>
        <v>#N/A</v>
      </c>
    </row>
    <row r="983" spans="1:5" x14ac:dyDescent="0.25">
      <c r="A983">
        <f>IF(ISNUMBER(SEARCH('[2]Анкета Цеолит'!$Q$4,B983)),MAX($A$1,A982)+1,0)</f>
        <v>0</v>
      </c>
      <c r="B983" s="51" t="s">
        <v>1019</v>
      </c>
      <c r="C983" s="79"/>
      <c r="D983" s="2">
        <v>982</v>
      </c>
      <c r="E983" s="2" t="e">
        <f t="shared" si="15"/>
        <v>#N/A</v>
      </c>
    </row>
    <row r="984" spans="1:5" x14ac:dyDescent="0.25">
      <c r="A984">
        <f>IF(ISNUMBER(SEARCH('[2]Анкета Цеолит'!$Q$4,B984)),MAX($A$1,A983)+1,0)</f>
        <v>0</v>
      </c>
      <c r="B984" s="51" t="s">
        <v>1020</v>
      </c>
      <c r="C984" s="79"/>
      <c r="D984" s="2">
        <v>983</v>
      </c>
      <c r="E984" s="2" t="e">
        <f t="shared" si="15"/>
        <v>#N/A</v>
      </c>
    </row>
    <row r="985" spans="1:5" x14ac:dyDescent="0.25">
      <c r="A985">
        <f>IF(ISNUMBER(SEARCH('[2]Анкета Цеолит'!$Q$4,B985)),MAX($A$1,A984)+1,0)</f>
        <v>0</v>
      </c>
      <c r="B985" s="51" t="s">
        <v>1021</v>
      </c>
      <c r="C985" s="79"/>
      <c r="D985" s="2">
        <v>984</v>
      </c>
      <c r="E985" s="2" t="e">
        <f t="shared" si="15"/>
        <v>#N/A</v>
      </c>
    </row>
    <row r="986" spans="1:5" ht="30" customHeight="1" x14ac:dyDescent="0.25">
      <c r="A986">
        <f>IF(ISNUMBER(SEARCH('[2]Анкета Цеолит'!$Q$4,B986)),MAX($A$1,A985)+1,0)</f>
        <v>0</v>
      </c>
      <c r="B986" s="51" t="s">
        <v>1022</v>
      </c>
      <c r="C986" s="79"/>
      <c r="D986" s="2">
        <v>985</v>
      </c>
      <c r="E986" s="2" t="e">
        <f t="shared" si="15"/>
        <v>#N/A</v>
      </c>
    </row>
    <row r="987" spans="1:5" ht="30" customHeight="1" x14ac:dyDescent="0.25">
      <c r="A987">
        <f>IF(ISNUMBER(SEARCH('[2]Анкета Цеолит'!$Q$4,B987)),MAX($A$1,A986)+1,0)</f>
        <v>0</v>
      </c>
      <c r="B987" s="51" t="s">
        <v>1023</v>
      </c>
      <c r="C987" s="79"/>
      <c r="D987" s="2">
        <v>986</v>
      </c>
      <c r="E987" s="2" t="e">
        <f t="shared" si="15"/>
        <v>#N/A</v>
      </c>
    </row>
    <row r="988" spans="1:5" ht="30" customHeight="1" x14ac:dyDescent="0.25">
      <c r="A988">
        <f>IF(ISNUMBER(SEARCH('[2]Анкета Цеолит'!$Q$4,B988)),MAX($A$1,A987)+1,0)</f>
        <v>0</v>
      </c>
      <c r="B988" s="51" t="s">
        <v>1024</v>
      </c>
      <c r="C988" s="79"/>
      <c r="D988" s="2">
        <v>987</v>
      </c>
      <c r="E988" s="2" t="e">
        <f t="shared" si="15"/>
        <v>#N/A</v>
      </c>
    </row>
    <row r="989" spans="1:5" ht="30" customHeight="1" x14ac:dyDescent="0.25">
      <c r="A989">
        <f>IF(ISNUMBER(SEARCH('[2]Анкета Цеолит'!$Q$4,B989)),MAX($A$1,A988)+1,0)</f>
        <v>0</v>
      </c>
      <c r="B989" s="51" t="s">
        <v>1025</v>
      </c>
      <c r="C989" s="79"/>
      <c r="D989" s="2">
        <v>988</v>
      </c>
      <c r="E989" s="2" t="e">
        <f t="shared" si="15"/>
        <v>#N/A</v>
      </c>
    </row>
    <row r="990" spans="1:5" ht="30" customHeight="1" x14ac:dyDescent="0.25">
      <c r="A990">
        <f>IF(ISNUMBER(SEARCH('[2]Анкета Цеолит'!$Q$4,B990)),MAX($A$1,A989)+1,0)</f>
        <v>0</v>
      </c>
      <c r="B990" s="51" t="s">
        <v>1026</v>
      </c>
      <c r="C990" s="79"/>
      <c r="D990" s="2">
        <v>989</v>
      </c>
      <c r="E990" s="2" t="e">
        <f t="shared" si="15"/>
        <v>#N/A</v>
      </c>
    </row>
    <row r="991" spans="1:5" ht="30" customHeight="1" x14ac:dyDescent="0.25">
      <c r="A991">
        <f>IF(ISNUMBER(SEARCH('[2]Анкета Цеолит'!$Q$4,B991)),MAX($A$1,A990)+1,0)</f>
        <v>0</v>
      </c>
      <c r="B991" s="51" t="s">
        <v>1027</v>
      </c>
      <c r="C991" s="79"/>
      <c r="D991" s="2">
        <v>990</v>
      </c>
      <c r="E991" s="2" t="e">
        <f t="shared" si="15"/>
        <v>#N/A</v>
      </c>
    </row>
    <row r="992" spans="1:5" x14ac:dyDescent="0.25">
      <c r="A992">
        <f>IF(ISNUMBER(SEARCH('[2]Анкета Цеолит'!$Q$4,B992)),MAX($A$1,A991)+1,0)</f>
        <v>0</v>
      </c>
      <c r="B992" s="51" t="s">
        <v>1028</v>
      </c>
      <c r="C992" s="79"/>
      <c r="D992" s="2">
        <v>991</v>
      </c>
      <c r="E992" s="2" t="e">
        <f t="shared" si="15"/>
        <v>#N/A</v>
      </c>
    </row>
    <row r="993" spans="1:5" x14ac:dyDescent="0.25">
      <c r="A993">
        <f>IF(ISNUMBER(SEARCH('[2]Анкета Цеолит'!$Q$4,B993)),MAX($A$1,A992)+1,0)</f>
        <v>0</v>
      </c>
      <c r="B993" s="51" t="s">
        <v>1029</v>
      </c>
      <c r="C993" s="79"/>
      <c r="D993" s="2">
        <v>992</v>
      </c>
      <c r="E993" s="2" t="e">
        <f t="shared" si="15"/>
        <v>#N/A</v>
      </c>
    </row>
    <row r="994" spans="1:5" ht="30" customHeight="1" x14ac:dyDescent="0.25">
      <c r="A994">
        <f>IF(ISNUMBER(SEARCH('[2]Анкета Цеолит'!$Q$4,B994)),MAX($A$1,A993)+1,0)</f>
        <v>0</v>
      </c>
      <c r="B994" s="51" t="s">
        <v>1030</v>
      </c>
      <c r="C994" s="79"/>
      <c r="D994" s="2">
        <v>993</v>
      </c>
      <c r="E994" s="2" t="e">
        <f t="shared" si="15"/>
        <v>#N/A</v>
      </c>
    </row>
    <row r="995" spans="1:5" ht="30" customHeight="1" x14ac:dyDescent="0.25">
      <c r="A995">
        <f>IF(ISNUMBER(SEARCH('[2]Анкета Цеолит'!$Q$4,B995)),MAX($A$1,A994)+1,0)</f>
        <v>0</v>
      </c>
      <c r="B995" s="51" t="s">
        <v>1031</v>
      </c>
      <c r="C995" s="79"/>
      <c r="D995" s="2">
        <v>994</v>
      </c>
      <c r="E995" s="2" t="e">
        <f t="shared" si="15"/>
        <v>#N/A</v>
      </c>
    </row>
    <row r="996" spans="1:5" ht="30" customHeight="1" x14ac:dyDescent="0.25">
      <c r="A996">
        <f>IF(ISNUMBER(SEARCH('[2]Анкета Цеолит'!$Q$4,B996)),MAX($A$1,A995)+1,0)</f>
        <v>0</v>
      </c>
      <c r="B996" s="51" t="s">
        <v>1032</v>
      </c>
      <c r="C996" s="79"/>
      <c r="D996" s="2">
        <v>995</v>
      </c>
      <c r="E996" s="2" t="e">
        <f t="shared" si="15"/>
        <v>#N/A</v>
      </c>
    </row>
    <row r="997" spans="1:5" x14ac:dyDescent="0.25">
      <c r="A997">
        <f>IF(ISNUMBER(SEARCH('[2]Анкета Цеолит'!$Q$4,B997)),MAX($A$1,A996)+1,0)</f>
        <v>0</v>
      </c>
      <c r="B997" s="51" t="s">
        <v>1033</v>
      </c>
      <c r="C997" s="79"/>
      <c r="D997" s="2">
        <v>996</v>
      </c>
      <c r="E997" s="2" t="e">
        <f t="shared" si="15"/>
        <v>#N/A</v>
      </c>
    </row>
    <row r="998" spans="1:5" x14ac:dyDescent="0.25">
      <c r="A998">
        <f>IF(ISNUMBER(SEARCH('[2]Анкета Цеолит'!$Q$4,B998)),MAX($A$1,A997)+1,0)</f>
        <v>0</v>
      </c>
      <c r="B998" s="51" t="s">
        <v>1034</v>
      </c>
      <c r="C998" s="79"/>
      <c r="D998" s="2">
        <v>997</v>
      </c>
      <c r="E998" s="2" t="e">
        <f t="shared" si="15"/>
        <v>#N/A</v>
      </c>
    </row>
    <row r="999" spans="1:5" x14ac:dyDescent="0.25">
      <c r="A999">
        <f>IF(ISNUMBER(SEARCH('[2]Анкета Цеолит'!$Q$4,B999)),MAX($A$1,A998)+1,0)</f>
        <v>0</v>
      </c>
      <c r="B999" s="51" t="s">
        <v>1035</v>
      </c>
      <c r="C999" s="79"/>
      <c r="D999" s="2">
        <v>998</v>
      </c>
      <c r="E999" s="2" t="e">
        <f t="shared" si="15"/>
        <v>#N/A</v>
      </c>
    </row>
    <row r="1000" spans="1:5" ht="30" customHeight="1" x14ac:dyDescent="0.25">
      <c r="A1000">
        <f>IF(ISNUMBER(SEARCH('[2]Анкета Цеолит'!$Q$4,B1000)),MAX($A$1,A999)+1,0)</f>
        <v>0</v>
      </c>
      <c r="B1000" s="51" t="s">
        <v>1036</v>
      </c>
      <c r="C1000" s="79"/>
      <c r="D1000" s="2">
        <v>999</v>
      </c>
      <c r="E1000" s="2" t="e">
        <f t="shared" si="15"/>
        <v>#N/A</v>
      </c>
    </row>
    <row r="1001" spans="1:5" ht="30" customHeight="1" x14ac:dyDescent="0.25">
      <c r="A1001">
        <f>IF(ISNUMBER(SEARCH('[2]Анкета Цеолит'!$Q$4,B1001)),MAX($A$1,A1000)+1,0)</f>
        <v>0</v>
      </c>
      <c r="B1001" s="51" t="s">
        <v>1037</v>
      </c>
      <c r="C1001" s="79"/>
      <c r="D1001" s="2">
        <v>1000</v>
      </c>
      <c r="E1001" s="2" t="e">
        <f t="shared" si="15"/>
        <v>#N/A</v>
      </c>
    </row>
    <row r="1002" spans="1:5" x14ac:dyDescent="0.25">
      <c r="A1002">
        <f>IF(ISNUMBER(SEARCH('[2]Анкета Цеолит'!$Q$4,B1002)),MAX($A$1,A1001)+1,0)</f>
        <v>0</v>
      </c>
      <c r="B1002" s="51" t="s">
        <v>1038</v>
      </c>
      <c r="C1002" s="79"/>
      <c r="D1002" s="2">
        <v>1001</v>
      </c>
      <c r="E1002" s="2" t="e">
        <f t="shared" si="15"/>
        <v>#N/A</v>
      </c>
    </row>
    <row r="1003" spans="1:5" ht="30" customHeight="1" x14ac:dyDescent="0.25">
      <c r="A1003">
        <f>IF(ISNUMBER(SEARCH('[2]Анкета Цеолит'!$Q$4,B1003)),MAX($A$1,A1002)+1,0)</f>
        <v>0</v>
      </c>
      <c r="B1003" s="51" t="s">
        <v>1039</v>
      </c>
      <c r="C1003" s="79"/>
      <c r="D1003" s="2">
        <v>1002</v>
      </c>
      <c r="E1003" s="2" t="e">
        <f t="shared" si="15"/>
        <v>#N/A</v>
      </c>
    </row>
    <row r="1004" spans="1:5" ht="30" customHeight="1" x14ac:dyDescent="0.25">
      <c r="A1004">
        <f>IF(ISNUMBER(SEARCH('[2]Анкета Цеолит'!$Q$4,B1004)),MAX($A$1,A1003)+1,0)</f>
        <v>0</v>
      </c>
      <c r="B1004" s="51" t="s">
        <v>1040</v>
      </c>
      <c r="C1004" s="79"/>
      <c r="D1004" s="2">
        <v>1003</v>
      </c>
      <c r="E1004" s="2" t="e">
        <f t="shared" si="15"/>
        <v>#N/A</v>
      </c>
    </row>
    <row r="1005" spans="1:5" ht="30" customHeight="1" x14ac:dyDescent="0.25">
      <c r="A1005">
        <f>IF(ISNUMBER(SEARCH('[2]Анкета Цеолит'!$Q$4,B1005)),MAX($A$1,A1004)+1,0)</f>
        <v>0</v>
      </c>
      <c r="B1005" s="51" t="s">
        <v>1041</v>
      </c>
      <c r="C1005" s="79"/>
      <c r="D1005" s="2">
        <v>1004</v>
      </c>
      <c r="E1005" s="2" t="e">
        <f t="shared" si="15"/>
        <v>#N/A</v>
      </c>
    </row>
    <row r="1006" spans="1:5" ht="30" customHeight="1" x14ac:dyDescent="0.25">
      <c r="A1006">
        <f>IF(ISNUMBER(SEARCH('[2]Анкета Цеолит'!$Q$4,B1006)),MAX($A$1,A1005)+1,0)</f>
        <v>0</v>
      </c>
      <c r="B1006" s="51" t="s">
        <v>1042</v>
      </c>
      <c r="C1006" s="79"/>
      <c r="D1006" s="2">
        <v>1005</v>
      </c>
      <c r="E1006" s="2" t="e">
        <f t="shared" si="15"/>
        <v>#N/A</v>
      </c>
    </row>
    <row r="1007" spans="1:5" ht="30" customHeight="1" x14ac:dyDescent="0.25">
      <c r="A1007">
        <f>IF(ISNUMBER(SEARCH('[2]Анкета Цеолит'!$Q$4,B1007)),MAX($A$1,A1006)+1,0)</f>
        <v>0</v>
      </c>
      <c r="B1007" s="51" t="s">
        <v>1043</v>
      </c>
      <c r="C1007" s="79"/>
      <c r="D1007" s="2">
        <v>1006</v>
      </c>
      <c r="E1007" s="2" t="e">
        <f t="shared" si="15"/>
        <v>#N/A</v>
      </c>
    </row>
    <row r="1008" spans="1:5" ht="30" customHeight="1" x14ac:dyDescent="0.25">
      <c r="A1008">
        <f>IF(ISNUMBER(SEARCH('[2]Анкета Цеолит'!$Q$4,B1008)),MAX($A$1,A1007)+1,0)</f>
        <v>0</v>
      </c>
      <c r="B1008" s="51" t="s">
        <v>1044</v>
      </c>
      <c r="C1008" s="79"/>
      <c r="D1008" s="2">
        <v>1007</v>
      </c>
      <c r="E1008" s="2" t="e">
        <f t="shared" si="15"/>
        <v>#N/A</v>
      </c>
    </row>
    <row r="1009" spans="1:5" ht="30" customHeight="1" x14ac:dyDescent="0.25">
      <c r="A1009">
        <f>IF(ISNUMBER(SEARCH('[2]Анкета Цеолит'!$Q$4,B1009)),MAX($A$1,A1008)+1,0)</f>
        <v>0</v>
      </c>
      <c r="B1009" s="51" t="s">
        <v>1045</v>
      </c>
      <c r="C1009" s="79"/>
      <c r="D1009" s="2">
        <v>1008</v>
      </c>
      <c r="E1009" s="2" t="e">
        <f t="shared" si="15"/>
        <v>#N/A</v>
      </c>
    </row>
    <row r="1010" spans="1:5" ht="30" customHeight="1" x14ac:dyDescent="0.25">
      <c r="A1010">
        <f>IF(ISNUMBER(SEARCH('[2]Анкета Цеолит'!$Q$4,B1010)),MAX($A$1,A1009)+1,0)</f>
        <v>0</v>
      </c>
      <c r="B1010" s="51" t="s">
        <v>1046</v>
      </c>
      <c r="C1010" s="79"/>
      <c r="D1010" s="2">
        <v>1009</v>
      </c>
      <c r="E1010" s="2" t="e">
        <f t="shared" si="15"/>
        <v>#N/A</v>
      </c>
    </row>
    <row r="1011" spans="1:5" ht="30" customHeight="1" x14ac:dyDescent="0.25">
      <c r="A1011">
        <f>IF(ISNUMBER(SEARCH('[2]Анкета Цеолит'!$Q$4,B1011)),MAX($A$1,A1010)+1,0)</f>
        <v>0</v>
      </c>
      <c r="B1011" s="51" t="s">
        <v>1047</v>
      </c>
      <c r="C1011" s="79"/>
      <c r="D1011" s="2">
        <v>1010</v>
      </c>
      <c r="E1011" s="2" t="e">
        <f t="shared" si="15"/>
        <v>#N/A</v>
      </c>
    </row>
    <row r="1012" spans="1:5" ht="30" customHeight="1" x14ac:dyDescent="0.25">
      <c r="A1012">
        <f>IF(ISNUMBER(SEARCH('[2]Анкета Цеолит'!$Q$4,B1012)),MAX($A$1,A1011)+1,0)</f>
        <v>0</v>
      </c>
      <c r="B1012" s="51" t="s">
        <v>1048</v>
      </c>
      <c r="C1012" s="79"/>
      <c r="D1012" s="2">
        <v>1011</v>
      </c>
      <c r="E1012" s="2" t="e">
        <f t="shared" si="15"/>
        <v>#N/A</v>
      </c>
    </row>
    <row r="1013" spans="1:5" x14ac:dyDescent="0.25">
      <c r="A1013">
        <f>IF(ISNUMBER(SEARCH('[2]Анкета Цеолит'!$Q$4,B1013)),MAX($A$1,A1012)+1,0)</f>
        <v>0</v>
      </c>
      <c r="B1013" s="51" t="s">
        <v>1049</v>
      </c>
      <c r="C1013" s="79"/>
      <c r="D1013" s="2">
        <v>1012</v>
      </c>
      <c r="E1013" s="2" t="e">
        <f t="shared" si="15"/>
        <v>#N/A</v>
      </c>
    </row>
    <row r="1014" spans="1:5" ht="45" customHeight="1" x14ac:dyDescent="0.25">
      <c r="A1014">
        <f>IF(ISNUMBER(SEARCH('[2]Анкета Цеолит'!$Q$4,B1014)),MAX($A$1,A1013)+1,0)</f>
        <v>0</v>
      </c>
      <c r="B1014" s="51" t="s">
        <v>1050</v>
      </c>
      <c r="C1014" s="79"/>
      <c r="D1014" s="2">
        <v>1013</v>
      </c>
      <c r="E1014" s="2" t="e">
        <f t="shared" si="15"/>
        <v>#N/A</v>
      </c>
    </row>
    <row r="1015" spans="1:5" ht="30" customHeight="1" x14ac:dyDescent="0.25">
      <c r="A1015">
        <f>IF(ISNUMBER(SEARCH('[2]Анкета Цеолит'!$Q$4,B1015)),MAX($A$1,A1014)+1,0)</f>
        <v>0</v>
      </c>
      <c r="B1015" s="51" t="s">
        <v>1051</v>
      </c>
      <c r="C1015" s="79"/>
      <c r="D1015" s="2">
        <v>1014</v>
      </c>
      <c r="E1015" s="2" t="e">
        <f t="shared" si="15"/>
        <v>#N/A</v>
      </c>
    </row>
    <row r="1016" spans="1:5" ht="30" customHeight="1" x14ac:dyDescent="0.25">
      <c r="A1016">
        <f>IF(ISNUMBER(SEARCH('[2]Анкета Цеолит'!$Q$4,B1016)),MAX($A$1,A1015)+1,0)</f>
        <v>0</v>
      </c>
      <c r="B1016" s="51" t="s">
        <v>1052</v>
      </c>
      <c r="C1016" s="79"/>
      <c r="D1016" s="2">
        <v>1015</v>
      </c>
      <c r="E1016" s="2" t="e">
        <f t="shared" si="15"/>
        <v>#N/A</v>
      </c>
    </row>
    <row r="1017" spans="1:5" ht="30" customHeight="1" x14ac:dyDescent="0.25">
      <c r="A1017">
        <f>IF(ISNUMBER(SEARCH('[2]Анкета Цеолит'!$Q$4,B1017)),MAX($A$1,A1016)+1,0)</f>
        <v>0</v>
      </c>
      <c r="B1017" s="51" t="s">
        <v>1053</v>
      </c>
      <c r="C1017" s="79"/>
      <c r="D1017" s="2">
        <v>1016</v>
      </c>
      <c r="E1017" s="2" t="e">
        <f t="shared" si="15"/>
        <v>#N/A</v>
      </c>
    </row>
    <row r="1018" spans="1:5" ht="30" customHeight="1" x14ac:dyDescent="0.25">
      <c r="A1018">
        <f>IF(ISNUMBER(SEARCH('[2]Анкета Цеолит'!$Q$4,B1018)),MAX($A$1,A1017)+1,0)</f>
        <v>0</v>
      </c>
      <c r="B1018" s="51" t="s">
        <v>1054</v>
      </c>
      <c r="C1018" s="79"/>
      <c r="D1018" s="2">
        <v>1017</v>
      </c>
      <c r="E1018" s="2" t="e">
        <f t="shared" si="15"/>
        <v>#N/A</v>
      </c>
    </row>
    <row r="1019" spans="1:5" x14ac:dyDescent="0.25">
      <c r="A1019">
        <f>IF(ISNUMBER(SEARCH('[2]Анкета Цеолит'!$Q$4,B1019)),MAX($A$1,A1018)+1,0)</f>
        <v>0</v>
      </c>
      <c r="B1019" s="51" t="s">
        <v>1055</v>
      </c>
      <c r="C1019" s="79"/>
      <c r="D1019" s="2">
        <v>1018</v>
      </c>
      <c r="E1019" s="2" t="e">
        <f t="shared" si="15"/>
        <v>#N/A</v>
      </c>
    </row>
    <row r="1020" spans="1:5" ht="30" customHeight="1" x14ac:dyDescent="0.25">
      <c r="A1020">
        <f>IF(ISNUMBER(SEARCH('[2]Анкета Цеолит'!$Q$4,B1020)),MAX($A$1,A1019)+1,0)</f>
        <v>0</v>
      </c>
      <c r="B1020" s="51" t="s">
        <v>1056</v>
      </c>
      <c r="C1020" s="79"/>
      <c r="D1020" s="2">
        <v>1019</v>
      </c>
      <c r="E1020" s="2" t="e">
        <f t="shared" si="15"/>
        <v>#N/A</v>
      </c>
    </row>
    <row r="1021" spans="1:5" ht="30" customHeight="1" x14ac:dyDescent="0.25">
      <c r="A1021">
        <f>IF(ISNUMBER(SEARCH('[2]Анкета Цеолит'!$Q$4,B1021)),MAX($A$1,A1020)+1,0)</f>
        <v>0</v>
      </c>
      <c r="B1021" s="51" t="s">
        <v>1057</v>
      </c>
      <c r="C1021" s="79"/>
      <c r="D1021" s="2">
        <v>1020</v>
      </c>
      <c r="E1021" s="2" t="e">
        <f t="shared" si="15"/>
        <v>#N/A</v>
      </c>
    </row>
    <row r="1022" spans="1:5" ht="30" customHeight="1" x14ac:dyDescent="0.25">
      <c r="A1022">
        <f>IF(ISNUMBER(SEARCH('[2]Анкета Цеолит'!$Q$4,B1022)),MAX($A$1,A1021)+1,0)</f>
        <v>0</v>
      </c>
      <c r="B1022" s="51" t="s">
        <v>1058</v>
      </c>
      <c r="C1022" s="79"/>
      <c r="D1022" s="2">
        <v>1021</v>
      </c>
      <c r="E1022" s="2" t="e">
        <f t="shared" si="15"/>
        <v>#N/A</v>
      </c>
    </row>
    <row r="1023" spans="1:5" ht="30" customHeight="1" x14ac:dyDescent="0.25">
      <c r="A1023">
        <f>IF(ISNUMBER(SEARCH('[2]Анкета Цеолит'!$Q$4,B1023)),MAX($A$1,A1022)+1,0)</f>
        <v>0</v>
      </c>
      <c r="B1023" s="51" t="s">
        <v>1059</v>
      </c>
      <c r="C1023" s="79"/>
      <c r="D1023" s="2">
        <v>1022</v>
      </c>
      <c r="E1023" s="2" t="e">
        <f t="shared" si="15"/>
        <v>#N/A</v>
      </c>
    </row>
    <row r="1024" spans="1:5" x14ac:dyDescent="0.25">
      <c r="A1024">
        <f>IF(ISNUMBER(SEARCH('[2]Анкета Цеолит'!$Q$4,B1024)),MAX($A$1,A1023)+1,0)</f>
        <v>0</v>
      </c>
      <c r="B1024" s="51" t="s">
        <v>1060</v>
      </c>
      <c r="C1024" s="79"/>
      <c r="D1024" s="2">
        <v>1023</v>
      </c>
      <c r="E1024" s="2" t="e">
        <f t="shared" si="15"/>
        <v>#N/A</v>
      </c>
    </row>
    <row r="1025" spans="1:5" x14ac:dyDescent="0.25">
      <c r="A1025">
        <f>IF(ISNUMBER(SEARCH('[2]Анкета Цеолит'!$Q$4,B1025)),MAX($A$1,A1024)+1,0)</f>
        <v>0</v>
      </c>
      <c r="B1025" s="51" t="s">
        <v>1061</v>
      </c>
      <c r="C1025" s="79"/>
      <c r="D1025" s="2">
        <v>1024</v>
      </c>
      <c r="E1025" s="2" t="e">
        <f t="shared" si="15"/>
        <v>#N/A</v>
      </c>
    </row>
    <row r="1026" spans="1:5" ht="30" customHeight="1" x14ac:dyDescent="0.25">
      <c r="A1026">
        <f>IF(ISNUMBER(SEARCH('[2]Анкета Цеолит'!$Q$4,B1026)),MAX($A$1,A1025)+1,0)</f>
        <v>0</v>
      </c>
      <c r="B1026" s="51" t="s">
        <v>1062</v>
      </c>
      <c r="C1026" s="79"/>
      <c r="D1026" s="2">
        <v>1025</v>
      </c>
      <c r="E1026" s="2" t="e">
        <f t="shared" si="15"/>
        <v>#N/A</v>
      </c>
    </row>
    <row r="1027" spans="1:5" ht="30" customHeight="1" x14ac:dyDescent="0.25">
      <c r="A1027">
        <f>IF(ISNUMBER(SEARCH('[2]Анкета Цеолит'!$Q$4,B1027)),MAX($A$1,A1026)+1,0)</f>
        <v>0</v>
      </c>
      <c r="B1027" s="51" t="s">
        <v>1063</v>
      </c>
      <c r="C1027" s="79"/>
      <c r="D1027" s="2">
        <v>1026</v>
      </c>
      <c r="E1027" s="2" t="e">
        <f t="shared" ref="E1027:E1090" si="16">VLOOKUP(D1027,A:B,2,0)</f>
        <v>#N/A</v>
      </c>
    </row>
    <row r="1028" spans="1:5" x14ac:dyDescent="0.25">
      <c r="A1028">
        <f>IF(ISNUMBER(SEARCH('[2]Анкета Цеолит'!$Q$4,B1028)),MAX($A$1,A1027)+1,0)</f>
        <v>0</v>
      </c>
      <c r="B1028" s="51" t="s">
        <v>1064</v>
      </c>
      <c r="C1028" s="79"/>
      <c r="D1028" s="2">
        <v>1027</v>
      </c>
      <c r="E1028" s="2" t="e">
        <f t="shared" si="16"/>
        <v>#N/A</v>
      </c>
    </row>
    <row r="1029" spans="1:5" x14ac:dyDescent="0.25">
      <c r="A1029">
        <f>IF(ISNUMBER(SEARCH('[2]Анкета Цеолит'!$Q$4,B1029)),MAX($A$1,A1028)+1,0)</f>
        <v>0</v>
      </c>
      <c r="B1029" s="51" t="s">
        <v>1065</v>
      </c>
      <c r="C1029" s="79"/>
      <c r="D1029" s="2">
        <v>1028</v>
      </c>
      <c r="E1029" s="2" t="e">
        <f t="shared" si="16"/>
        <v>#N/A</v>
      </c>
    </row>
    <row r="1030" spans="1:5" ht="30" customHeight="1" x14ac:dyDescent="0.25">
      <c r="A1030">
        <f>IF(ISNUMBER(SEARCH('[2]Анкета Цеолит'!$Q$4,B1030)),MAX($A$1,A1029)+1,0)</f>
        <v>0</v>
      </c>
      <c r="B1030" s="51" t="s">
        <v>1066</v>
      </c>
      <c r="C1030" s="79"/>
      <c r="D1030" s="2">
        <v>1029</v>
      </c>
      <c r="E1030" s="2" t="e">
        <f t="shared" si="16"/>
        <v>#N/A</v>
      </c>
    </row>
    <row r="1031" spans="1:5" ht="30" customHeight="1" x14ac:dyDescent="0.25">
      <c r="A1031">
        <f>IF(ISNUMBER(SEARCH('[2]Анкета Цеолит'!$Q$4,B1031)),MAX($A$1,A1030)+1,0)</f>
        <v>0</v>
      </c>
      <c r="B1031" s="51" t="s">
        <v>1067</v>
      </c>
      <c r="C1031" s="79"/>
      <c r="D1031" s="2">
        <v>1030</v>
      </c>
      <c r="E1031" s="2" t="e">
        <f t="shared" si="16"/>
        <v>#N/A</v>
      </c>
    </row>
    <row r="1032" spans="1:5" x14ac:dyDescent="0.25">
      <c r="A1032">
        <f>IF(ISNUMBER(SEARCH('[2]Анкета Цеолит'!$Q$4,B1032)),MAX($A$1,A1031)+1,0)</f>
        <v>0</v>
      </c>
      <c r="B1032" s="51" t="s">
        <v>1068</v>
      </c>
      <c r="C1032" s="79"/>
      <c r="D1032" s="2">
        <v>1031</v>
      </c>
      <c r="E1032" s="2" t="e">
        <f t="shared" si="16"/>
        <v>#N/A</v>
      </c>
    </row>
    <row r="1033" spans="1:5" x14ac:dyDescent="0.25">
      <c r="A1033">
        <f>IF(ISNUMBER(SEARCH('[2]Анкета Цеолит'!$Q$4,B1033)),MAX($A$1,A1032)+1,0)</f>
        <v>0</v>
      </c>
      <c r="B1033" s="51" t="s">
        <v>1069</v>
      </c>
      <c r="C1033" s="79"/>
      <c r="D1033" s="2">
        <v>1032</v>
      </c>
      <c r="E1033" s="2" t="e">
        <f t="shared" si="16"/>
        <v>#N/A</v>
      </c>
    </row>
    <row r="1034" spans="1:5" x14ac:dyDescent="0.25">
      <c r="A1034">
        <f>IF(ISNUMBER(SEARCH('[2]Анкета Цеолит'!$Q$4,B1034)),MAX($A$1,A1033)+1,0)</f>
        <v>0</v>
      </c>
      <c r="B1034" s="51" t="s">
        <v>1070</v>
      </c>
      <c r="C1034" s="79"/>
      <c r="D1034" s="2">
        <v>1033</v>
      </c>
      <c r="E1034" s="2" t="e">
        <f t="shared" si="16"/>
        <v>#N/A</v>
      </c>
    </row>
    <row r="1035" spans="1:5" x14ac:dyDescent="0.25">
      <c r="A1035">
        <f>IF(ISNUMBER(SEARCH('[2]Анкета Цеолит'!$Q$4,B1035)),MAX($A$1,A1034)+1,0)</f>
        <v>0</v>
      </c>
      <c r="B1035" s="51" t="s">
        <v>1071</v>
      </c>
      <c r="C1035" s="79"/>
      <c r="D1035" s="2">
        <v>1034</v>
      </c>
      <c r="E1035" s="2" t="e">
        <f t="shared" si="16"/>
        <v>#N/A</v>
      </c>
    </row>
    <row r="1036" spans="1:5" x14ac:dyDescent="0.25">
      <c r="A1036">
        <f>IF(ISNUMBER(SEARCH('[2]Анкета Цеолит'!$Q$4,B1036)),MAX($A$1,A1035)+1,0)</f>
        <v>0</v>
      </c>
      <c r="B1036" s="51" t="s">
        <v>1072</v>
      </c>
      <c r="C1036" s="79"/>
      <c r="D1036" s="2">
        <v>1035</v>
      </c>
      <c r="E1036" s="2" t="e">
        <f t="shared" si="16"/>
        <v>#N/A</v>
      </c>
    </row>
    <row r="1037" spans="1:5" ht="30" customHeight="1" x14ac:dyDescent="0.25">
      <c r="A1037">
        <f>IF(ISNUMBER(SEARCH('[2]Анкета Цеолит'!$Q$4,B1037)),MAX($A$1,A1036)+1,0)</f>
        <v>0</v>
      </c>
      <c r="B1037" s="51" t="s">
        <v>1073</v>
      </c>
      <c r="C1037" s="79"/>
      <c r="D1037" s="2">
        <v>1036</v>
      </c>
      <c r="E1037" s="2" t="e">
        <f t="shared" si="16"/>
        <v>#N/A</v>
      </c>
    </row>
    <row r="1038" spans="1:5" ht="30" customHeight="1" x14ac:dyDescent="0.25">
      <c r="A1038">
        <f>IF(ISNUMBER(SEARCH('[2]Анкета Цеолит'!$Q$4,B1038)),MAX($A$1,A1037)+1,0)</f>
        <v>0</v>
      </c>
      <c r="B1038" s="51" t="s">
        <v>1074</v>
      </c>
      <c r="C1038" s="79"/>
      <c r="D1038" s="2">
        <v>1037</v>
      </c>
      <c r="E1038" s="2" t="e">
        <f t="shared" si="16"/>
        <v>#N/A</v>
      </c>
    </row>
    <row r="1039" spans="1:5" ht="30" customHeight="1" x14ac:dyDescent="0.25">
      <c r="A1039">
        <f>IF(ISNUMBER(SEARCH('[2]Анкета Цеолит'!$Q$4,B1039)),MAX($A$1,A1038)+1,0)</f>
        <v>0</v>
      </c>
      <c r="B1039" s="51" t="s">
        <v>1075</v>
      </c>
      <c r="C1039" s="79"/>
      <c r="D1039" s="2">
        <v>1038</v>
      </c>
      <c r="E1039" s="2" t="e">
        <f t="shared" si="16"/>
        <v>#N/A</v>
      </c>
    </row>
    <row r="1040" spans="1:5" x14ac:dyDescent="0.25">
      <c r="A1040">
        <f>IF(ISNUMBER(SEARCH('[2]Анкета Цеолит'!$Q$4,B1040)),MAX($A$1,A1039)+1,0)</f>
        <v>0</v>
      </c>
      <c r="B1040" s="51" t="s">
        <v>1076</v>
      </c>
      <c r="C1040" s="79"/>
      <c r="D1040" s="2">
        <v>1039</v>
      </c>
      <c r="E1040" s="2" t="e">
        <f t="shared" si="16"/>
        <v>#N/A</v>
      </c>
    </row>
    <row r="1041" spans="1:5" ht="30" customHeight="1" x14ac:dyDescent="0.25">
      <c r="A1041">
        <f>IF(ISNUMBER(SEARCH('[2]Анкета Цеолит'!$Q$4,B1041)),MAX($A$1,A1040)+1,0)</f>
        <v>0</v>
      </c>
      <c r="B1041" s="51" t="s">
        <v>1077</v>
      </c>
      <c r="C1041" s="79"/>
      <c r="D1041" s="2">
        <v>1040</v>
      </c>
      <c r="E1041" s="2" t="e">
        <f t="shared" si="16"/>
        <v>#N/A</v>
      </c>
    </row>
    <row r="1042" spans="1:5" ht="30" customHeight="1" x14ac:dyDescent="0.25">
      <c r="A1042">
        <f>IF(ISNUMBER(SEARCH('[2]Анкета Цеолит'!$Q$4,B1042)),MAX($A$1,A1041)+1,0)</f>
        <v>0</v>
      </c>
      <c r="B1042" s="51" t="s">
        <v>1078</v>
      </c>
      <c r="C1042" s="79"/>
      <c r="D1042" s="2">
        <v>1041</v>
      </c>
      <c r="E1042" s="2" t="e">
        <f t="shared" si="16"/>
        <v>#N/A</v>
      </c>
    </row>
    <row r="1043" spans="1:5" x14ac:dyDescent="0.25">
      <c r="A1043">
        <f>IF(ISNUMBER(SEARCH('[2]Анкета Цеолит'!$Q$4,B1043)),MAX($A$1,A1042)+1,0)</f>
        <v>0</v>
      </c>
      <c r="B1043" s="51" t="s">
        <v>1079</v>
      </c>
      <c r="C1043" s="79"/>
      <c r="D1043" s="2">
        <v>1042</v>
      </c>
      <c r="E1043" s="2" t="e">
        <f t="shared" si="16"/>
        <v>#N/A</v>
      </c>
    </row>
    <row r="1044" spans="1:5" x14ac:dyDescent="0.25">
      <c r="A1044">
        <f>IF(ISNUMBER(SEARCH('[2]Анкета Цеолит'!$Q$4,B1044)),MAX($A$1,A1043)+1,0)</f>
        <v>0</v>
      </c>
      <c r="B1044" s="51" t="s">
        <v>1080</v>
      </c>
      <c r="C1044" s="79"/>
      <c r="D1044" s="2">
        <v>1043</v>
      </c>
      <c r="E1044" s="2" t="e">
        <f t="shared" si="16"/>
        <v>#N/A</v>
      </c>
    </row>
    <row r="1045" spans="1:5" x14ac:dyDescent="0.25">
      <c r="A1045">
        <f>IF(ISNUMBER(SEARCH('[2]Анкета Цеолит'!$Q$4,B1045)),MAX($A$1,A1044)+1,0)</f>
        <v>0</v>
      </c>
      <c r="B1045" s="51" t="s">
        <v>1081</v>
      </c>
      <c r="C1045" s="79"/>
      <c r="D1045" s="2">
        <v>1044</v>
      </c>
      <c r="E1045" s="2" t="e">
        <f t="shared" si="16"/>
        <v>#N/A</v>
      </c>
    </row>
    <row r="1046" spans="1:5" ht="30" customHeight="1" x14ac:dyDescent="0.25">
      <c r="A1046">
        <f>IF(ISNUMBER(SEARCH('[2]Анкета Цеолит'!$Q$4,B1046)),MAX($A$1,A1045)+1,0)</f>
        <v>0</v>
      </c>
      <c r="B1046" s="51" t="s">
        <v>1082</v>
      </c>
      <c r="C1046" s="79"/>
      <c r="D1046" s="2">
        <v>1045</v>
      </c>
      <c r="E1046" s="2" t="e">
        <f t="shared" si="16"/>
        <v>#N/A</v>
      </c>
    </row>
    <row r="1047" spans="1:5" x14ac:dyDescent="0.25">
      <c r="A1047">
        <f>IF(ISNUMBER(SEARCH('[2]Анкета Цеолит'!$Q$4,B1047)),MAX($A$1,A1046)+1,0)</f>
        <v>0</v>
      </c>
      <c r="B1047" s="51" t="s">
        <v>1083</v>
      </c>
      <c r="C1047" s="79"/>
      <c r="D1047" s="2">
        <v>1046</v>
      </c>
      <c r="E1047" s="2" t="e">
        <f t="shared" si="16"/>
        <v>#N/A</v>
      </c>
    </row>
    <row r="1048" spans="1:5" ht="30" customHeight="1" x14ac:dyDescent="0.25">
      <c r="A1048">
        <f>IF(ISNUMBER(SEARCH('[2]Анкета Цеолит'!$Q$4,B1048)),MAX($A$1,A1047)+1,0)</f>
        <v>0</v>
      </c>
      <c r="B1048" s="51" t="s">
        <v>1084</v>
      </c>
      <c r="C1048" s="79"/>
      <c r="D1048" s="2">
        <v>1047</v>
      </c>
      <c r="E1048" s="2" t="e">
        <f t="shared" si="16"/>
        <v>#N/A</v>
      </c>
    </row>
    <row r="1049" spans="1:5" ht="30" customHeight="1" x14ac:dyDescent="0.25">
      <c r="A1049">
        <f>IF(ISNUMBER(SEARCH('[2]Анкета Цеолит'!$Q$4,B1049)),MAX($A$1,A1048)+1,0)</f>
        <v>0</v>
      </c>
      <c r="B1049" s="51" t="s">
        <v>1085</v>
      </c>
      <c r="C1049" s="79"/>
      <c r="D1049" s="2">
        <v>1048</v>
      </c>
      <c r="E1049" s="2" t="e">
        <f t="shared" si="16"/>
        <v>#N/A</v>
      </c>
    </row>
    <row r="1050" spans="1:5" x14ac:dyDescent="0.25">
      <c r="A1050">
        <f>IF(ISNUMBER(SEARCH('[2]Анкета Цеолит'!$Q$4,B1050)),MAX($A$1,A1049)+1,0)</f>
        <v>0</v>
      </c>
      <c r="B1050" s="51" t="s">
        <v>1086</v>
      </c>
      <c r="C1050" s="79"/>
      <c r="D1050" s="2">
        <v>1049</v>
      </c>
      <c r="E1050" s="2" t="e">
        <f t="shared" si="16"/>
        <v>#N/A</v>
      </c>
    </row>
    <row r="1051" spans="1:5" ht="30" customHeight="1" x14ac:dyDescent="0.25">
      <c r="A1051">
        <f>IF(ISNUMBER(SEARCH('[2]Анкета Цеолит'!$Q$4,B1051)),MAX($A$1,A1050)+1,0)</f>
        <v>0</v>
      </c>
      <c r="B1051" s="51" t="s">
        <v>1087</v>
      </c>
      <c r="C1051" s="79"/>
      <c r="D1051" s="2">
        <v>1050</v>
      </c>
      <c r="E1051" s="2" t="e">
        <f t="shared" si="16"/>
        <v>#N/A</v>
      </c>
    </row>
    <row r="1052" spans="1:5" ht="30" customHeight="1" x14ac:dyDescent="0.25">
      <c r="A1052">
        <f>IF(ISNUMBER(SEARCH('[2]Анкета Цеолит'!$Q$4,B1052)),MAX($A$1,A1051)+1,0)</f>
        <v>0</v>
      </c>
      <c r="B1052" s="51" t="s">
        <v>1088</v>
      </c>
      <c r="C1052" s="79"/>
      <c r="D1052" s="2">
        <v>1051</v>
      </c>
      <c r="E1052" s="2" t="e">
        <f t="shared" si="16"/>
        <v>#N/A</v>
      </c>
    </row>
    <row r="1053" spans="1:5" ht="30" customHeight="1" x14ac:dyDescent="0.25">
      <c r="A1053">
        <f>IF(ISNUMBER(SEARCH('[2]Анкета Цеолит'!$Q$4,B1053)),MAX($A$1,A1052)+1,0)</f>
        <v>0</v>
      </c>
      <c r="B1053" s="51" t="s">
        <v>1089</v>
      </c>
      <c r="C1053" s="79"/>
      <c r="D1053" s="2">
        <v>1052</v>
      </c>
      <c r="E1053" s="2" t="e">
        <f t="shared" si="16"/>
        <v>#N/A</v>
      </c>
    </row>
    <row r="1054" spans="1:5" ht="30" customHeight="1" x14ac:dyDescent="0.25">
      <c r="A1054">
        <f>IF(ISNUMBER(SEARCH('[2]Анкета Цеолит'!$Q$4,B1054)),MAX($A$1,A1053)+1,0)</f>
        <v>0</v>
      </c>
      <c r="B1054" s="51" t="s">
        <v>1090</v>
      </c>
      <c r="C1054" s="79"/>
      <c r="D1054" s="2">
        <v>1053</v>
      </c>
      <c r="E1054" s="2" t="e">
        <f t="shared" si="16"/>
        <v>#N/A</v>
      </c>
    </row>
    <row r="1055" spans="1:5" ht="30" customHeight="1" x14ac:dyDescent="0.25">
      <c r="A1055">
        <f>IF(ISNUMBER(SEARCH('[2]Анкета Цеолит'!$Q$4,B1055)),MAX($A$1,A1054)+1,0)</f>
        <v>0</v>
      </c>
      <c r="B1055" s="51" t="s">
        <v>1091</v>
      </c>
      <c r="C1055" s="79"/>
      <c r="D1055" s="2">
        <v>1054</v>
      </c>
      <c r="E1055" s="2" t="e">
        <f t="shared" si="16"/>
        <v>#N/A</v>
      </c>
    </row>
    <row r="1056" spans="1:5" ht="30" customHeight="1" x14ac:dyDescent="0.25">
      <c r="A1056">
        <f>IF(ISNUMBER(SEARCH('[2]Анкета Цеолит'!$Q$4,B1056)),MAX($A$1,A1055)+1,0)</f>
        <v>0</v>
      </c>
      <c r="B1056" s="51" t="s">
        <v>1092</v>
      </c>
      <c r="C1056" s="79"/>
      <c r="D1056" s="2">
        <v>1055</v>
      </c>
      <c r="E1056" s="2" t="e">
        <f t="shared" si="16"/>
        <v>#N/A</v>
      </c>
    </row>
    <row r="1057" spans="1:5" x14ac:dyDescent="0.25">
      <c r="A1057">
        <f>IF(ISNUMBER(SEARCH('[2]Анкета Цеолит'!$Q$4,B1057)),MAX($A$1,A1056)+1,0)</f>
        <v>0</v>
      </c>
      <c r="B1057" s="51" t="s">
        <v>1093</v>
      </c>
      <c r="C1057" s="79"/>
      <c r="D1057" s="2">
        <v>1056</v>
      </c>
      <c r="E1057" s="2" t="e">
        <f t="shared" si="16"/>
        <v>#N/A</v>
      </c>
    </row>
    <row r="1058" spans="1:5" ht="30" customHeight="1" x14ac:dyDescent="0.25">
      <c r="A1058">
        <f>IF(ISNUMBER(SEARCH('[2]Анкета Цеолит'!$Q$4,B1058)),MAX($A$1,A1057)+1,0)</f>
        <v>0</v>
      </c>
      <c r="B1058" s="51" t="s">
        <v>1094</v>
      </c>
      <c r="C1058" s="79"/>
      <c r="D1058" s="2">
        <v>1057</v>
      </c>
      <c r="E1058" s="2" t="e">
        <f t="shared" si="16"/>
        <v>#N/A</v>
      </c>
    </row>
    <row r="1059" spans="1:5" x14ac:dyDescent="0.25">
      <c r="A1059">
        <f>IF(ISNUMBER(SEARCH('[2]Анкета Цеолит'!$Q$4,B1059)),MAX($A$1,A1058)+1,0)</f>
        <v>0</v>
      </c>
      <c r="B1059" s="51" t="s">
        <v>1095</v>
      </c>
      <c r="C1059" s="79"/>
      <c r="D1059" s="2">
        <v>1058</v>
      </c>
      <c r="E1059" s="2" t="e">
        <f t="shared" si="16"/>
        <v>#N/A</v>
      </c>
    </row>
    <row r="1060" spans="1:5" x14ac:dyDescent="0.25">
      <c r="A1060">
        <f>IF(ISNUMBER(SEARCH('[2]Анкета Цеолит'!$Q$4,B1060)),MAX($A$1,A1059)+1,0)</f>
        <v>0</v>
      </c>
      <c r="B1060" s="51" t="s">
        <v>1096</v>
      </c>
      <c r="C1060" s="79"/>
      <c r="D1060" s="2">
        <v>1059</v>
      </c>
      <c r="E1060" s="2" t="e">
        <f t="shared" si="16"/>
        <v>#N/A</v>
      </c>
    </row>
    <row r="1061" spans="1:5" ht="30" customHeight="1" x14ac:dyDescent="0.25">
      <c r="A1061">
        <f>IF(ISNUMBER(SEARCH('[2]Анкета Цеолит'!$Q$4,B1061)),MAX($A$1,A1060)+1,0)</f>
        <v>0</v>
      </c>
      <c r="B1061" s="51" t="s">
        <v>1097</v>
      </c>
      <c r="C1061" s="79"/>
      <c r="D1061" s="2">
        <v>1060</v>
      </c>
      <c r="E1061" s="2" t="e">
        <f t="shared" si="16"/>
        <v>#N/A</v>
      </c>
    </row>
    <row r="1062" spans="1:5" ht="30" customHeight="1" x14ac:dyDescent="0.25">
      <c r="A1062">
        <f>IF(ISNUMBER(SEARCH('[2]Анкета Цеолит'!$Q$4,B1062)),MAX($A$1,A1061)+1,0)</f>
        <v>0</v>
      </c>
      <c r="B1062" s="51" t="s">
        <v>1098</v>
      </c>
      <c r="C1062" s="79"/>
      <c r="D1062" s="2">
        <v>1061</v>
      </c>
      <c r="E1062" s="2" t="e">
        <f t="shared" si="16"/>
        <v>#N/A</v>
      </c>
    </row>
    <row r="1063" spans="1:5" ht="30" customHeight="1" x14ac:dyDescent="0.25">
      <c r="A1063">
        <f>IF(ISNUMBER(SEARCH('[2]Анкета Цеолит'!$Q$4,B1063)),MAX($A$1,A1062)+1,0)</f>
        <v>0</v>
      </c>
      <c r="B1063" s="51" t="s">
        <v>1099</v>
      </c>
      <c r="C1063" s="79"/>
      <c r="D1063" s="2">
        <v>1062</v>
      </c>
      <c r="E1063" s="2" t="e">
        <f t="shared" si="16"/>
        <v>#N/A</v>
      </c>
    </row>
    <row r="1064" spans="1:5" x14ac:dyDescent="0.25">
      <c r="A1064">
        <f>IF(ISNUMBER(SEARCH('[2]Анкета Цеолит'!$Q$4,B1064)),MAX($A$1,A1063)+1,0)</f>
        <v>0</v>
      </c>
      <c r="B1064" s="51" t="s">
        <v>1100</v>
      </c>
      <c r="C1064" s="79"/>
      <c r="D1064" s="2">
        <v>1063</v>
      </c>
      <c r="E1064" s="2" t="e">
        <f t="shared" si="16"/>
        <v>#N/A</v>
      </c>
    </row>
    <row r="1065" spans="1:5" x14ac:dyDescent="0.25">
      <c r="A1065">
        <f>IF(ISNUMBER(SEARCH('[2]Анкета Цеолит'!$Q$4,B1065)),MAX($A$1,A1064)+1,0)</f>
        <v>0</v>
      </c>
      <c r="B1065" s="51" t="s">
        <v>1101</v>
      </c>
      <c r="C1065" s="79"/>
      <c r="D1065" s="2">
        <v>1064</v>
      </c>
      <c r="E1065" s="2" t="e">
        <f t="shared" si="16"/>
        <v>#N/A</v>
      </c>
    </row>
    <row r="1066" spans="1:5" x14ac:dyDescent="0.25">
      <c r="A1066">
        <f>IF(ISNUMBER(SEARCH('[2]Анкета Цеолит'!$Q$4,B1066)),MAX($A$1,A1065)+1,0)</f>
        <v>0</v>
      </c>
      <c r="B1066" s="51" t="s">
        <v>1102</v>
      </c>
      <c r="C1066" s="79"/>
      <c r="D1066" s="2">
        <v>1065</v>
      </c>
      <c r="E1066" s="2" t="e">
        <f t="shared" si="16"/>
        <v>#N/A</v>
      </c>
    </row>
    <row r="1067" spans="1:5" x14ac:dyDescent="0.25">
      <c r="A1067">
        <f>IF(ISNUMBER(SEARCH('[2]Анкета Цеолит'!$Q$4,B1067)),MAX($A$1,A1066)+1,0)</f>
        <v>0</v>
      </c>
      <c r="B1067" s="51" t="s">
        <v>1103</v>
      </c>
      <c r="C1067" s="79"/>
      <c r="D1067" s="2">
        <v>1066</v>
      </c>
      <c r="E1067" s="2" t="e">
        <f t="shared" si="16"/>
        <v>#N/A</v>
      </c>
    </row>
    <row r="1068" spans="1:5" x14ac:dyDescent="0.25">
      <c r="A1068">
        <f>IF(ISNUMBER(SEARCH('[2]Анкета Цеолит'!$Q$4,B1068)),MAX($A$1,A1067)+1,0)</f>
        <v>0</v>
      </c>
      <c r="B1068" s="51" t="s">
        <v>1104</v>
      </c>
      <c r="C1068" s="79"/>
      <c r="D1068" s="2">
        <v>1067</v>
      </c>
      <c r="E1068" s="2" t="e">
        <f t="shared" si="16"/>
        <v>#N/A</v>
      </c>
    </row>
    <row r="1069" spans="1:5" ht="30" customHeight="1" x14ac:dyDescent="0.25">
      <c r="A1069">
        <f>IF(ISNUMBER(SEARCH('[2]Анкета Цеолит'!$Q$4,B1069)),MAX($A$1,A1068)+1,0)</f>
        <v>0</v>
      </c>
      <c r="B1069" s="51" t="s">
        <v>1105</v>
      </c>
      <c r="C1069" s="79"/>
      <c r="D1069" s="2">
        <v>1068</v>
      </c>
      <c r="E1069" s="2" t="e">
        <f t="shared" si="16"/>
        <v>#N/A</v>
      </c>
    </row>
    <row r="1070" spans="1:5" ht="30" customHeight="1" x14ac:dyDescent="0.25">
      <c r="A1070">
        <f>IF(ISNUMBER(SEARCH('[2]Анкета Цеолит'!$Q$4,B1070)),MAX($A$1,A1069)+1,0)</f>
        <v>0</v>
      </c>
      <c r="B1070" s="51" t="s">
        <v>1106</v>
      </c>
      <c r="C1070" s="79"/>
      <c r="D1070" s="2">
        <v>1069</v>
      </c>
      <c r="E1070" s="2" t="e">
        <f t="shared" si="16"/>
        <v>#N/A</v>
      </c>
    </row>
    <row r="1071" spans="1:5" x14ac:dyDescent="0.25">
      <c r="A1071">
        <f>IF(ISNUMBER(SEARCH('[2]Анкета Цеолит'!$Q$4,B1071)),MAX($A$1,A1070)+1,0)</f>
        <v>0</v>
      </c>
      <c r="B1071" s="51" t="s">
        <v>1107</v>
      </c>
      <c r="C1071" s="79"/>
      <c r="D1071" s="2">
        <v>1070</v>
      </c>
      <c r="E1071" s="2" t="e">
        <f t="shared" si="16"/>
        <v>#N/A</v>
      </c>
    </row>
    <row r="1072" spans="1:5" x14ac:dyDescent="0.25">
      <c r="A1072">
        <f>IF(ISNUMBER(SEARCH('[2]Анкета Цеолит'!$Q$4,B1072)),MAX($A$1,A1071)+1,0)</f>
        <v>0</v>
      </c>
      <c r="B1072" s="51" t="s">
        <v>1108</v>
      </c>
      <c r="C1072" s="79"/>
      <c r="D1072" s="2">
        <v>1071</v>
      </c>
      <c r="E1072" s="2" t="e">
        <f t="shared" si="16"/>
        <v>#N/A</v>
      </c>
    </row>
    <row r="1073" spans="1:5" ht="30" customHeight="1" x14ac:dyDescent="0.25">
      <c r="A1073">
        <f>IF(ISNUMBER(SEARCH('[2]Анкета Цеолит'!$Q$4,B1073)),MAX($A$1,A1072)+1,0)</f>
        <v>0</v>
      </c>
      <c r="B1073" s="51" t="s">
        <v>1109</v>
      </c>
      <c r="C1073" s="79"/>
      <c r="D1073" s="2">
        <v>1072</v>
      </c>
      <c r="E1073" s="2" t="e">
        <f t="shared" si="16"/>
        <v>#N/A</v>
      </c>
    </row>
    <row r="1074" spans="1:5" ht="30" customHeight="1" x14ac:dyDescent="0.25">
      <c r="A1074">
        <f>IF(ISNUMBER(SEARCH('[2]Анкета Цеолит'!$Q$4,B1074)),MAX($A$1,A1073)+1,0)</f>
        <v>0</v>
      </c>
      <c r="B1074" s="51" t="s">
        <v>1110</v>
      </c>
      <c r="C1074" s="79"/>
      <c r="D1074" s="2">
        <v>1073</v>
      </c>
      <c r="E1074" s="2" t="e">
        <f t="shared" si="16"/>
        <v>#N/A</v>
      </c>
    </row>
    <row r="1075" spans="1:5" ht="30" customHeight="1" x14ac:dyDescent="0.25">
      <c r="A1075">
        <f>IF(ISNUMBER(SEARCH('[2]Анкета Цеолит'!$Q$4,B1075)),MAX($A$1,A1074)+1,0)</f>
        <v>0</v>
      </c>
      <c r="B1075" s="51" t="s">
        <v>1111</v>
      </c>
      <c r="C1075" s="79"/>
      <c r="D1075" s="2">
        <v>1074</v>
      </c>
      <c r="E1075" s="2" t="e">
        <f t="shared" si="16"/>
        <v>#N/A</v>
      </c>
    </row>
    <row r="1076" spans="1:5" ht="30" customHeight="1" x14ac:dyDescent="0.25">
      <c r="A1076">
        <f>IF(ISNUMBER(SEARCH('[2]Анкета Цеолит'!$Q$4,B1076)),MAX($A$1,A1075)+1,0)</f>
        <v>0</v>
      </c>
      <c r="B1076" s="51" t="s">
        <v>1112</v>
      </c>
      <c r="C1076" s="79"/>
      <c r="D1076" s="2">
        <v>1075</v>
      </c>
      <c r="E1076" s="2" t="e">
        <f t="shared" si="16"/>
        <v>#N/A</v>
      </c>
    </row>
    <row r="1077" spans="1:5" ht="30" customHeight="1" x14ac:dyDescent="0.25">
      <c r="A1077">
        <f>IF(ISNUMBER(SEARCH('[2]Анкета Цеолит'!$Q$4,B1077)),MAX($A$1,A1076)+1,0)</f>
        <v>0</v>
      </c>
      <c r="B1077" s="51" t="s">
        <v>1113</v>
      </c>
      <c r="C1077" s="79"/>
      <c r="D1077" s="2">
        <v>1076</v>
      </c>
      <c r="E1077" s="2" t="e">
        <f t="shared" si="16"/>
        <v>#N/A</v>
      </c>
    </row>
    <row r="1078" spans="1:5" ht="30" customHeight="1" x14ac:dyDescent="0.25">
      <c r="A1078">
        <f>IF(ISNUMBER(SEARCH('[2]Анкета Цеолит'!$Q$4,B1078)),MAX($A$1,A1077)+1,0)</f>
        <v>0</v>
      </c>
      <c r="B1078" s="51" t="s">
        <v>1114</v>
      </c>
      <c r="C1078" s="79"/>
      <c r="D1078" s="2">
        <v>1077</v>
      </c>
      <c r="E1078" s="2" t="e">
        <f t="shared" si="16"/>
        <v>#N/A</v>
      </c>
    </row>
    <row r="1079" spans="1:5" x14ac:dyDescent="0.25">
      <c r="A1079">
        <f>IF(ISNUMBER(SEARCH('[2]Анкета Цеолит'!$Q$4,B1079)),MAX($A$1,A1078)+1,0)</f>
        <v>0</v>
      </c>
      <c r="B1079" s="51" t="s">
        <v>1115</v>
      </c>
      <c r="C1079" s="79"/>
      <c r="D1079" s="2">
        <v>1078</v>
      </c>
      <c r="E1079" s="2" t="e">
        <f t="shared" si="16"/>
        <v>#N/A</v>
      </c>
    </row>
    <row r="1080" spans="1:5" x14ac:dyDescent="0.25">
      <c r="A1080">
        <f>IF(ISNUMBER(SEARCH('[2]Анкета Цеолит'!$Q$4,B1080)),MAX($A$1,A1079)+1,0)</f>
        <v>0</v>
      </c>
      <c r="B1080" s="51" t="s">
        <v>1116</v>
      </c>
      <c r="C1080" s="79"/>
      <c r="D1080" s="2">
        <v>1079</v>
      </c>
      <c r="E1080" s="2" t="e">
        <f t="shared" si="16"/>
        <v>#N/A</v>
      </c>
    </row>
    <row r="1081" spans="1:5" ht="30" customHeight="1" x14ac:dyDescent="0.25">
      <c r="A1081">
        <f>IF(ISNUMBER(SEARCH('[2]Анкета Цеолит'!$Q$4,B1081)),MAX($A$1,A1080)+1,0)</f>
        <v>0</v>
      </c>
      <c r="B1081" s="51" t="s">
        <v>1117</v>
      </c>
      <c r="C1081" s="79"/>
      <c r="D1081" s="2">
        <v>1080</v>
      </c>
      <c r="E1081" s="2" t="e">
        <f t="shared" si="16"/>
        <v>#N/A</v>
      </c>
    </row>
    <row r="1082" spans="1:5" ht="45" customHeight="1" x14ac:dyDescent="0.25">
      <c r="A1082">
        <f>IF(ISNUMBER(SEARCH('[2]Анкета Цеолит'!$Q$4,B1082)),MAX($A$1,A1081)+1,0)</f>
        <v>0</v>
      </c>
      <c r="B1082" s="51" t="s">
        <v>1118</v>
      </c>
      <c r="C1082" s="79"/>
      <c r="D1082" s="2">
        <v>1081</v>
      </c>
      <c r="E1082" s="2" t="e">
        <f t="shared" si="16"/>
        <v>#N/A</v>
      </c>
    </row>
    <row r="1083" spans="1:5" ht="30" customHeight="1" x14ac:dyDescent="0.25">
      <c r="A1083">
        <f>IF(ISNUMBER(SEARCH('[2]Анкета Цеолит'!$Q$4,B1083)),MAX($A$1,A1082)+1,0)</f>
        <v>0</v>
      </c>
      <c r="B1083" s="51" t="s">
        <v>1119</v>
      </c>
      <c r="C1083" s="79"/>
      <c r="D1083" s="2">
        <v>1082</v>
      </c>
      <c r="E1083" s="2" t="e">
        <f t="shared" si="16"/>
        <v>#N/A</v>
      </c>
    </row>
    <row r="1084" spans="1:5" x14ac:dyDescent="0.25">
      <c r="A1084">
        <f>IF(ISNUMBER(SEARCH('[2]Анкета Цеолит'!$Q$4,B1084)),MAX($A$1,A1083)+1,0)</f>
        <v>0</v>
      </c>
      <c r="B1084" s="51" t="s">
        <v>1120</v>
      </c>
      <c r="C1084" s="79"/>
      <c r="D1084" s="2">
        <v>1083</v>
      </c>
      <c r="E1084" s="2" t="e">
        <f t="shared" si="16"/>
        <v>#N/A</v>
      </c>
    </row>
    <row r="1085" spans="1:5" ht="30" customHeight="1" x14ac:dyDescent="0.25">
      <c r="A1085">
        <f>IF(ISNUMBER(SEARCH('[2]Анкета Цеолит'!$Q$4,B1085)),MAX($A$1,A1084)+1,0)</f>
        <v>0</v>
      </c>
      <c r="B1085" s="51" t="s">
        <v>1121</v>
      </c>
      <c r="C1085" s="79"/>
      <c r="D1085" s="2">
        <v>1084</v>
      </c>
      <c r="E1085" s="2" t="e">
        <f t="shared" si="16"/>
        <v>#N/A</v>
      </c>
    </row>
    <row r="1086" spans="1:5" ht="30" customHeight="1" x14ac:dyDescent="0.25">
      <c r="A1086">
        <f>IF(ISNUMBER(SEARCH('[2]Анкета Цеолит'!$Q$4,B1086)),MAX($A$1,A1085)+1,0)</f>
        <v>0</v>
      </c>
      <c r="B1086" s="51" t="s">
        <v>1122</v>
      </c>
      <c r="C1086" s="79"/>
      <c r="D1086" s="2">
        <v>1085</v>
      </c>
      <c r="E1086" s="2" t="e">
        <f t="shared" si="16"/>
        <v>#N/A</v>
      </c>
    </row>
    <row r="1087" spans="1:5" x14ac:dyDescent="0.25">
      <c r="A1087">
        <f>IF(ISNUMBER(SEARCH('[2]Анкета Цеолит'!$Q$4,B1087)),MAX($A$1,A1086)+1,0)</f>
        <v>0</v>
      </c>
      <c r="B1087" s="51" t="s">
        <v>1123</v>
      </c>
      <c r="C1087" s="79"/>
      <c r="D1087" s="2">
        <v>1086</v>
      </c>
      <c r="E1087" s="2" t="e">
        <f t="shared" si="16"/>
        <v>#N/A</v>
      </c>
    </row>
    <row r="1088" spans="1:5" x14ac:dyDescent="0.25">
      <c r="A1088">
        <f>IF(ISNUMBER(SEARCH('[2]Анкета Цеолит'!$Q$4,B1088)),MAX($A$1,A1087)+1,0)</f>
        <v>0</v>
      </c>
      <c r="B1088" s="51" t="s">
        <v>1124</v>
      </c>
      <c r="C1088" s="79"/>
      <c r="D1088" s="2">
        <v>1087</v>
      </c>
      <c r="E1088" s="2" t="e">
        <f t="shared" si="16"/>
        <v>#N/A</v>
      </c>
    </row>
    <row r="1089" spans="1:5" x14ac:dyDescent="0.25">
      <c r="A1089">
        <f>IF(ISNUMBER(SEARCH('[2]Анкета Цеолит'!$Q$4,B1089)),MAX($A$1,A1088)+1,0)</f>
        <v>0</v>
      </c>
      <c r="B1089" s="51" t="s">
        <v>1125</v>
      </c>
      <c r="C1089" s="79"/>
      <c r="D1089" s="2">
        <v>1088</v>
      </c>
      <c r="E1089" s="2" t="e">
        <f t="shared" si="16"/>
        <v>#N/A</v>
      </c>
    </row>
    <row r="1090" spans="1:5" x14ac:dyDescent="0.25">
      <c r="A1090">
        <f>IF(ISNUMBER(SEARCH('[2]Анкета Цеолит'!$Q$4,B1090)),MAX($A$1,A1089)+1,0)</f>
        <v>0</v>
      </c>
      <c r="B1090" s="51" t="s">
        <v>1126</v>
      </c>
      <c r="C1090" s="79"/>
      <c r="D1090" s="2">
        <v>1089</v>
      </c>
      <c r="E1090" s="2" t="e">
        <f t="shared" si="16"/>
        <v>#N/A</v>
      </c>
    </row>
    <row r="1091" spans="1:5" x14ac:dyDescent="0.25">
      <c r="A1091">
        <f>IF(ISNUMBER(SEARCH('[2]Анкета Цеолит'!$Q$4,B1091)),MAX($A$1,A1090)+1,0)</f>
        <v>0</v>
      </c>
      <c r="B1091" s="51" t="s">
        <v>1127</v>
      </c>
      <c r="C1091" s="79"/>
      <c r="D1091" s="2">
        <v>1090</v>
      </c>
      <c r="E1091" s="2" t="e">
        <f t="shared" ref="E1091:E1154" si="17">VLOOKUP(D1091,A:B,2,0)</f>
        <v>#N/A</v>
      </c>
    </row>
    <row r="1092" spans="1:5" ht="30" customHeight="1" x14ac:dyDescent="0.25">
      <c r="A1092">
        <f>IF(ISNUMBER(SEARCH('[2]Анкета Цеолит'!$Q$4,B1092)),MAX($A$1,A1091)+1,0)</f>
        <v>0</v>
      </c>
      <c r="B1092" s="51" t="s">
        <v>1128</v>
      </c>
      <c r="C1092" s="79"/>
      <c r="D1092" s="2">
        <v>1091</v>
      </c>
      <c r="E1092" s="2" t="e">
        <f t="shared" si="17"/>
        <v>#N/A</v>
      </c>
    </row>
    <row r="1093" spans="1:5" x14ac:dyDescent="0.25">
      <c r="A1093">
        <f>IF(ISNUMBER(SEARCH('[2]Анкета Цеолит'!$Q$4,B1093)),MAX($A$1,A1092)+1,0)</f>
        <v>0</v>
      </c>
      <c r="B1093" s="51" t="s">
        <v>1129</v>
      </c>
      <c r="C1093" s="79"/>
      <c r="D1093" s="2">
        <v>1092</v>
      </c>
      <c r="E1093" s="2" t="e">
        <f t="shared" si="17"/>
        <v>#N/A</v>
      </c>
    </row>
    <row r="1094" spans="1:5" ht="30" customHeight="1" x14ac:dyDescent="0.25">
      <c r="A1094">
        <f>IF(ISNUMBER(SEARCH('[2]Анкета Цеолит'!$Q$4,B1094)),MAX($A$1,A1093)+1,0)</f>
        <v>0</v>
      </c>
      <c r="B1094" s="51" t="s">
        <v>1130</v>
      </c>
      <c r="C1094" s="79"/>
      <c r="D1094" s="2">
        <v>1093</v>
      </c>
      <c r="E1094" s="2" t="e">
        <f t="shared" si="17"/>
        <v>#N/A</v>
      </c>
    </row>
    <row r="1095" spans="1:5" ht="30" customHeight="1" x14ac:dyDescent="0.25">
      <c r="A1095">
        <f>IF(ISNUMBER(SEARCH('[2]Анкета Цеолит'!$Q$4,B1095)),MAX($A$1,A1094)+1,0)</f>
        <v>0</v>
      </c>
      <c r="B1095" s="51" t="s">
        <v>1131</v>
      </c>
      <c r="C1095" s="79"/>
      <c r="D1095" s="2">
        <v>1094</v>
      </c>
      <c r="E1095" s="2" t="e">
        <f t="shared" si="17"/>
        <v>#N/A</v>
      </c>
    </row>
    <row r="1096" spans="1:5" ht="30" customHeight="1" x14ac:dyDescent="0.25">
      <c r="A1096">
        <f>IF(ISNUMBER(SEARCH('[2]Анкета Цеолит'!$Q$4,B1096)),MAX($A$1,A1095)+1,0)</f>
        <v>0</v>
      </c>
      <c r="B1096" s="51" t="s">
        <v>1132</v>
      </c>
      <c r="C1096" s="79"/>
      <c r="D1096" s="2">
        <v>1095</v>
      </c>
      <c r="E1096" s="2" t="e">
        <f t="shared" si="17"/>
        <v>#N/A</v>
      </c>
    </row>
    <row r="1097" spans="1:5" x14ac:dyDescent="0.25">
      <c r="A1097">
        <f>IF(ISNUMBER(SEARCH('[2]Анкета Цеолит'!$Q$4,B1097)),MAX($A$1,A1096)+1,0)</f>
        <v>0</v>
      </c>
      <c r="B1097" s="51" t="s">
        <v>1133</v>
      </c>
      <c r="C1097" s="79"/>
      <c r="D1097" s="2">
        <v>1096</v>
      </c>
      <c r="E1097" s="2" t="e">
        <f t="shared" si="17"/>
        <v>#N/A</v>
      </c>
    </row>
    <row r="1098" spans="1:5" ht="30" customHeight="1" x14ac:dyDescent="0.25">
      <c r="A1098">
        <f>IF(ISNUMBER(SEARCH('[2]Анкета Цеолит'!$Q$4,B1098)),MAX($A$1,A1097)+1,0)</f>
        <v>0</v>
      </c>
      <c r="B1098" s="51" t="s">
        <v>1134</v>
      </c>
      <c r="C1098" s="79"/>
      <c r="D1098" s="2">
        <v>1097</v>
      </c>
      <c r="E1098" s="2" t="e">
        <f t="shared" si="17"/>
        <v>#N/A</v>
      </c>
    </row>
    <row r="1099" spans="1:5" ht="30" customHeight="1" x14ac:dyDescent="0.25">
      <c r="A1099">
        <f>IF(ISNUMBER(SEARCH('[2]Анкета Цеолит'!$Q$4,B1099)),MAX($A$1,A1098)+1,0)</f>
        <v>0</v>
      </c>
      <c r="B1099" s="51" t="s">
        <v>1135</v>
      </c>
      <c r="C1099" s="79"/>
      <c r="D1099" s="2">
        <v>1098</v>
      </c>
      <c r="E1099" s="2" t="e">
        <f t="shared" si="17"/>
        <v>#N/A</v>
      </c>
    </row>
    <row r="1100" spans="1:5" ht="30" customHeight="1" x14ac:dyDescent="0.25">
      <c r="A1100">
        <f>IF(ISNUMBER(SEARCH('[2]Анкета Цеолит'!$Q$4,B1100)),MAX($A$1,A1099)+1,0)</f>
        <v>0</v>
      </c>
      <c r="B1100" s="51" t="s">
        <v>1136</v>
      </c>
      <c r="C1100" s="79"/>
      <c r="D1100" s="2">
        <v>1099</v>
      </c>
      <c r="E1100" s="2" t="e">
        <f t="shared" si="17"/>
        <v>#N/A</v>
      </c>
    </row>
    <row r="1101" spans="1:5" ht="30" customHeight="1" x14ac:dyDescent="0.25">
      <c r="A1101">
        <f>IF(ISNUMBER(SEARCH('[2]Анкета Цеолит'!$Q$4,B1101)),MAX($A$1,A1100)+1,0)</f>
        <v>0</v>
      </c>
      <c r="B1101" s="51" t="s">
        <v>1137</v>
      </c>
      <c r="C1101" s="79"/>
      <c r="D1101" s="2">
        <v>1100</v>
      </c>
      <c r="E1101" s="2" t="e">
        <f t="shared" si="17"/>
        <v>#N/A</v>
      </c>
    </row>
    <row r="1102" spans="1:5" ht="30" customHeight="1" x14ac:dyDescent="0.25">
      <c r="A1102">
        <f>IF(ISNUMBER(SEARCH('[2]Анкета Цеолит'!$Q$4,B1102)),MAX($A$1,A1101)+1,0)</f>
        <v>0</v>
      </c>
      <c r="B1102" s="51" t="s">
        <v>1138</v>
      </c>
      <c r="C1102" s="79"/>
      <c r="D1102" s="2">
        <v>1101</v>
      </c>
      <c r="E1102" s="2" t="e">
        <f t="shared" si="17"/>
        <v>#N/A</v>
      </c>
    </row>
    <row r="1103" spans="1:5" ht="30" customHeight="1" x14ac:dyDescent="0.25">
      <c r="A1103">
        <f>IF(ISNUMBER(SEARCH('[2]Анкета Цеолит'!$Q$4,B1103)),MAX($A$1,A1102)+1,0)</f>
        <v>0</v>
      </c>
      <c r="B1103" s="51" t="s">
        <v>1139</v>
      </c>
      <c r="C1103" s="79"/>
      <c r="D1103" s="2">
        <v>1102</v>
      </c>
      <c r="E1103" s="2" t="e">
        <f t="shared" si="17"/>
        <v>#N/A</v>
      </c>
    </row>
    <row r="1104" spans="1:5" ht="30" customHeight="1" x14ac:dyDescent="0.25">
      <c r="A1104">
        <f>IF(ISNUMBER(SEARCH('[2]Анкета Цеолит'!$Q$4,B1104)),MAX($A$1,A1103)+1,0)</f>
        <v>0</v>
      </c>
      <c r="B1104" s="51" t="s">
        <v>1140</v>
      </c>
      <c r="C1104" s="79"/>
      <c r="D1104" s="2">
        <v>1103</v>
      </c>
      <c r="E1104" s="2" t="e">
        <f t="shared" si="17"/>
        <v>#N/A</v>
      </c>
    </row>
    <row r="1105" spans="1:5" ht="30" customHeight="1" x14ac:dyDescent="0.25">
      <c r="A1105">
        <f>IF(ISNUMBER(SEARCH('[2]Анкета Цеолит'!$Q$4,B1105)),MAX($A$1,A1104)+1,0)</f>
        <v>0</v>
      </c>
      <c r="B1105" s="51" t="s">
        <v>1141</v>
      </c>
      <c r="C1105" s="79"/>
      <c r="D1105" s="2">
        <v>1104</v>
      </c>
      <c r="E1105" s="2" t="e">
        <f t="shared" si="17"/>
        <v>#N/A</v>
      </c>
    </row>
    <row r="1106" spans="1:5" ht="30" customHeight="1" x14ac:dyDescent="0.25">
      <c r="A1106">
        <f>IF(ISNUMBER(SEARCH('[2]Анкета Цеолит'!$Q$4,B1106)),MAX($A$1,A1105)+1,0)</f>
        <v>0</v>
      </c>
      <c r="B1106" s="51" t="s">
        <v>1142</v>
      </c>
      <c r="C1106" s="79"/>
      <c r="D1106" s="2">
        <v>1105</v>
      </c>
      <c r="E1106" s="2" t="e">
        <f t="shared" si="17"/>
        <v>#N/A</v>
      </c>
    </row>
    <row r="1107" spans="1:5" ht="30" customHeight="1" x14ac:dyDescent="0.25">
      <c r="A1107">
        <f>IF(ISNUMBER(SEARCH('[2]Анкета Цеолит'!$Q$4,B1107)),MAX($A$1,A1106)+1,0)</f>
        <v>0</v>
      </c>
      <c r="B1107" s="51" t="s">
        <v>1143</v>
      </c>
      <c r="C1107" s="79"/>
      <c r="D1107" s="2">
        <v>1106</v>
      </c>
      <c r="E1107" s="2" t="e">
        <f t="shared" si="17"/>
        <v>#N/A</v>
      </c>
    </row>
    <row r="1108" spans="1:5" ht="30" customHeight="1" x14ac:dyDescent="0.25">
      <c r="A1108">
        <f>IF(ISNUMBER(SEARCH('[2]Анкета Цеолит'!$Q$4,B1108)),MAX($A$1,A1107)+1,0)</f>
        <v>0</v>
      </c>
      <c r="B1108" s="51" t="s">
        <v>1144</v>
      </c>
      <c r="C1108" s="79"/>
      <c r="D1108" s="2">
        <v>1107</v>
      </c>
      <c r="E1108" s="2" t="e">
        <f t="shared" si="17"/>
        <v>#N/A</v>
      </c>
    </row>
    <row r="1109" spans="1:5" ht="30" customHeight="1" x14ac:dyDescent="0.25">
      <c r="A1109">
        <f>IF(ISNUMBER(SEARCH('[2]Анкета Цеолит'!$Q$4,B1109)),MAX($A$1,A1108)+1,0)</f>
        <v>0</v>
      </c>
      <c r="B1109" s="51" t="s">
        <v>1145</v>
      </c>
      <c r="C1109" s="79"/>
      <c r="D1109" s="2">
        <v>1108</v>
      </c>
      <c r="E1109" s="2" t="e">
        <f t="shared" si="17"/>
        <v>#N/A</v>
      </c>
    </row>
    <row r="1110" spans="1:5" x14ac:dyDescent="0.25">
      <c r="A1110">
        <f>IF(ISNUMBER(SEARCH('[2]Анкета Цеолит'!$Q$4,B1110)),MAX($A$1,A1109)+1,0)</f>
        <v>0</v>
      </c>
      <c r="B1110" s="51" t="s">
        <v>1146</v>
      </c>
      <c r="C1110" s="79"/>
      <c r="D1110" s="2">
        <v>1109</v>
      </c>
      <c r="E1110" s="2" t="e">
        <f t="shared" si="17"/>
        <v>#N/A</v>
      </c>
    </row>
    <row r="1111" spans="1:5" ht="30" customHeight="1" x14ac:dyDescent="0.25">
      <c r="A1111">
        <f>IF(ISNUMBER(SEARCH('[2]Анкета Цеолит'!$Q$4,B1111)),MAX($A$1,A1110)+1,0)</f>
        <v>0</v>
      </c>
      <c r="B1111" s="51" t="s">
        <v>1147</v>
      </c>
      <c r="C1111" s="79"/>
      <c r="D1111" s="2">
        <v>1110</v>
      </c>
      <c r="E1111" s="2" t="e">
        <f t="shared" si="17"/>
        <v>#N/A</v>
      </c>
    </row>
    <row r="1112" spans="1:5" ht="30" customHeight="1" x14ac:dyDescent="0.25">
      <c r="A1112">
        <f>IF(ISNUMBER(SEARCH('[2]Анкета Цеолит'!$Q$4,B1112)),MAX($A$1,A1111)+1,0)</f>
        <v>0</v>
      </c>
      <c r="B1112" s="51" t="s">
        <v>1148</v>
      </c>
      <c r="C1112" s="79"/>
      <c r="D1112" s="2">
        <v>1111</v>
      </c>
      <c r="E1112" s="2" t="e">
        <f t="shared" si="17"/>
        <v>#N/A</v>
      </c>
    </row>
    <row r="1113" spans="1:5" ht="45" customHeight="1" x14ac:dyDescent="0.25">
      <c r="A1113">
        <f>IF(ISNUMBER(SEARCH('[2]Анкета Цеолит'!$Q$4,B1113)),MAX($A$1,A1112)+1,0)</f>
        <v>0</v>
      </c>
      <c r="B1113" s="51" t="s">
        <v>1149</v>
      </c>
      <c r="C1113" s="79"/>
      <c r="D1113" s="2">
        <v>1112</v>
      </c>
      <c r="E1113" s="2" t="e">
        <f t="shared" si="17"/>
        <v>#N/A</v>
      </c>
    </row>
    <row r="1114" spans="1:5" ht="30" customHeight="1" x14ac:dyDescent="0.25">
      <c r="A1114">
        <f>IF(ISNUMBER(SEARCH('[2]Анкета Цеолит'!$Q$4,B1114)),MAX($A$1,A1113)+1,0)</f>
        <v>0</v>
      </c>
      <c r="B1114" s="51" t="s">
        <v>1150</v>
      </c>
      <c r="C1114" s="79"/>
      <c r="D1114" s="2">
        <v>1113</v>
      </c>
      <c r="E1114" s="2" t="e">
        <f t="shared" si="17"/>
        <v>#N/A</v>
      </c>
    </row>
    <row r="1115" spans="1:5" ht="30" customHeight="1" x14ac:dyDescent="0.25">
      <c r="A1115">
        <f>IF(ISNUMBER(SEARCH('[2]Анкета Цеолит'!$Q$4,B1115)),MAX($A$1,A1114)+1,0)</f>
        <v>0</v>
      </c>
      <c r="B1115" s="51" t="s">
        <v>1151</v>
      </c>
      <c r="C1115" s="79"/>
      <c r="D1115" s="2">
        <v>1114</v>
      </c>
      <c r="E1115" s="2" t="e">
        <f t="shared" si="17"/>
        <v>#N/A</v>
      </c>
    </row>
    <row r="1116" spans="1:5" ht="45" customHeight="1" x14ac:dyDescent="0.25">
      <c r="A1116">
        <f>IF(ISNUMBER(SEARCH('[2]Анкета Цеолит'!$Q$4,B1116)),MAX($A$1,A1115)+1,0)</f>
        <v>0</v>
      </c>
      <c r="B1116" s="51" t="s">
        <v>1152</v>
      </c>
      <c r="C1116" s="79"/>
      <c r="D1116" s="2">
        <v>1115</v>
      </c>
      <c r="E1116" s="2" t="e">
        <f t="shared" si="17"/>
        <v>#N/A</v>
      </c>
    </row>
    <row r="1117" spans="1:5" ht="30" customHeight="1" x14ac:dyDescent="0.25">
      <c r="A1117">
        <f>IF(ISNUMBER(SEARCH('[2]Анкета Цеолит'!$Q$4,B1117)),MAX($A$1,A1116)+1,0)</f>
        <v>0</v>
      </c>
      <c r="B1117" s="51" t="s">
        <v>1153</v>
      </c>
      <c r="C1117" s="79"/>
      <c r="D1117" s="2">
        <v>1116</v>
      </c>
      <c r="E1117" s="2" t="e">
        <f t="shared" si="17"/>
        <v>#N/A</v>
      </c>
    </row>
    <row r="1118" spans="1:5" ht="30" customHeight="1" x14ac:dyDescent="0.25">
      <c r="A1118">
        <f>IF(ISNUMBER(SEARCH('[2]Анкета Цеолит'!$Q$4,B1118)),MAX($A$1,A1117)+1,0)</f>
        <v>0</v>
      </c>
      <c r="B1118" s="51" t="s">
        <v>1154</v>
      </c>
      <c r="C1118" s="79"/>
      <c r="D1118" s="2">
        <v>1117</v>
      </c>
      <c r="E1118" s="2" t="e">
        <f t="shared" si="17"/>
        <v>#N/A</v>
      </c>
    </row>
    <row r="1119" spans="1:5" ht="30" customHeight="1" x14ac:dyDescent="0.25">
      <c r="A1119">
        <f>IF(ISNUMBER(SEARCH('[2]Анкета Цеолит'!$Q$4,B1119)),MAX($A$1,A1118)+1,0)</f>
        <v>0</v>
      </c>
      <c r="B1119" s="51" t="s">
        <v>1155</v>
      </c>
      <c r="C1119" s="79"/>
      <c r="D1119" s="2">
        <v>1118</v>
      </c>
      <c r="E1119" s="2" t="e">
        <f t="shared" si="17"/>
        <v>#N/A</v>
      </c>
    </row>
    <row r="1120" spans="1:5" ht="30" customHeight="1" x14ac:dyDescent="0.25">
      <c r="A1120">
        <f>IF(ISNUMBER(SEARCH('[2]Анкета Цеолит'!$Q$4,B1120)),MAX($A$1,A1119)+1,0)</f>
        <v>0</v>
      </c>
      <c r="B1120" s="51" t="s">
        <v>1156</v>
      </c>
      <c r="C1120" s="79"/>
      <c r="D1120" s="2">
        <v>1119</v>
      </c>
      <c r="E1120" s="2" t="e">
        <f t="shared" si="17"/>
        <v>#N/A</v>
      </c>
    </row>
    <row r="1121" spans="1:5" ht="45" customHeight="1" x14ac:dyDescent="0.25">
      <c r="A1121">
        <f>IF(ISNUMBER(SEARCH('[2]Анкета Цеолит'!$Q$4,B1121)),MAX($A$1,A1120)+1,0)</f>
        <v>0</v>
      </c>
      <c r="B1121" s="51" t="s">
        <v>1157</v>
      </c>
      <c r="C1121" s="79"/>
      <c r="D1121" s="2">
        <v>1120</v>
      </c>
      <c r="E1121" s="2" t="e">
        <f t="shared" si="17"/>
        <v>#N/A</v>
      </c>
    </row>
    <row r="1122" spans="1:5" ht="30" customHeight="1" x14ac:dyDescent="0.25">
      <c r="A1122">
        <f>IF(ISNUMBER(SEARCH('[2]Анкета Цеолит'!$Q$4,B1122)),MAX($A$1,A1121)+1,0)</f>
        <v>0</v>
      </c>
      <c r="B1122" s="51" t="s">
        <v>1158</v>
      </c>
      <c r="C1122" s="79"/>
      <c r="D1122" s="2">
        <v>1121</v>
      </c>
      <c r="E1122" s="2" t="e">
        <f t="shared" si="17"/>
        <v>#N/A</v>
      </c>
    </row>
    <row r="1123" spans="1:5" ht="30" customHeight="1" x14ac:dyDescent="0.25">
      <c r="A1123">
        <f>IF(ISNUMBER(SEARCH('[2]Анкета Цеолит'!$Q$4,B1123)),MAX($A$1,A1122)+1,0)</f>
        <v>0</v>
      </c>
      <c r="B1123" s="51" t="s">
        <v>1159</v>
      </c>
      <c r="C1123" s="79"/>
      <c r="D1123" s="2">
        <v>1122</v>
      </c>
      <c r="E1123" s="2" t="e">
        <f t="shared" si="17"/>
        <v>#N/A</v>
      </c>
    </row>
    <row r="1124" spans="1:5" ht="30" customHeight="1" x14ac:dyDescent="0.25">
      <c r="A1124">
        <f>IF(ISNUMBER(SEARCH('[2]Анкета Цеолит'!$Q$4,B1124)),MAX($A$1,A1123)+1,0)</f>
        <v>0</v>
      </c>
      <c r="B1124" s="51" t="s">
        <v>1160</v>
      </c>
      <c r="C1124" s="79"/>
      <c r="D1124" s="2">
        <v>1123</v>
      </c>
      <c r="E1124" s="2" t="e">
        <f t="shared" si="17"/>
        <v>#N/A</v>
      </c>
    </row>
    <row r="1125" spans="1:5" x14ac:dyDescent="0.25">
      <c r="A1125">
        <f>IF(ISNUMBER(SEARCH('[2]Анкета Цеолит'!$Q$4,B1125)),MAX($A$1,A1124)+1,0)</f>
        <v>0</v>
      </c>
      <c r="B1125" s="51" t="s">
        <v>1161</v>
      </c>
      <c r="C1125" s="79"/>
      <c r="D1125" s="2">
        <v>1124</v>
      </c>
      <c r="E1125" s="2" t="e">
        <f t="shared" si="17"/>
        <v>#N/A</v>
      </c>
    </row>
    <row r="1126" spans="1:5" ht="45" customHeight="1" x14ac:dyDescent="0.25">
      <c r="A1126">
        <f>IF(ISNUMBER(SEARCH('[2]Анкета Цеолит'!$Q$4,B1126)),MAX($A$1,A1125)+1,0)</f>
        <v>0</v>
      </c>
      <c r="B1126" s="51" t="s">
        <v>1162</v>
      </c>
      <c r="C1126" s="79"/>
      <c r="D1126" s="2">
        <v>1125</v>
      </c>
      <c r="E1126" s="2" t="e">
        <f t="shared" si="17"/>
        <v>#N/A</v>
      </c>
    </row>
    <row r="1127" spans="1:5" ht="45" customHeight="1" x14ac:dyDescent="0.25">
      <c r="A1127">
        <f>IF(ISNUMBER(SEARCH('[2]Анкета Цеолит'!$Q$4,B1127)),MAX($A$1,A1126)+1,0)</f>
        <v>0</v>
      </c>
      <c r="B1127" s="51" t="s">
        <v>1163</v>
      </c>
      <c r="C1127" s="79"/>
      <c r="D1127" s="2">
        <v>1126</v>
      </c>
      <c r="E1127" s="2" t="e">
        <f t="shared" si="17"/>
        <v>#N/A</v>
      </c>
    </row>
    <row r="1128" spans="1:5" ht="30" customHeight="1" x14ac:dyDescent="0.25">
      <c r="A1128">
        <f>IF(ISNUMBER(SEARCH('[2]Анкета Цеолит'!$Q$4,B1128)),MAX($A$1,A1127)+1,0)</f>
        <v>0</v>
      </c>
      <c r="B1128" s="51" t="s">
        <v>1164</v>
      </c>
      <c r="C1128" s="79"/>
      <c r="D1128" s="2">
        <v>1127</v>
      </c>
      <c r="E1128" s="2" t="e">
        <f t="shared" si="17"/>
        <v>#N/A</v>
      </c>
    </row>
    <row r="1129" spans="1:5" ht="30" customHeight="1" x14ac:dyDescent="0.25">
      <c r="A1129">
        <f>IF(ISNUMBER(SEARCH('[2]Анкета Цеолит'!$Q$4,B1129)),MAX($A$1,A1128)+1,0)</f>
        <v>0</v>
      </c>
      <c r="B1129" s="51" t="s">
        <v>1165</v>
      </c>
      <c r="C1129" s="79"/>
      <c r="D1129" s="2">
        <v>1128</v>
      </c>
      <c r="E1129" s="2" t="e">
        <f t="shared" si="17"/>
        <v>#N/A</v>
      </c>
    </row>
    <row r="1130" spans="1:5" ht="45" customHeight="1" x14ac:dyDescent="0.25">
      <c r="A1130">
        <f>IF(ISNUMBER(SEARCH('[2]Анкета Цеолит'!$Q$4,B1130)),MAX($A$1,A1129)+1,0)</f>
        <v>0</v>
      </c>
      <c r="B1130" s="51" t="s">
        <v>1166</v>
      </c>
      <c r="C1130" s="79"/>
      <c r="D1130" s="2">
        <v>1129</v>
      </c>
      <c r="E1130" s="2" t="e">
        <f t="shared" si="17"/>
        <v>#N/A</v>
      </c>
    </row>
    <row r="1131" spans="1:5" ht="30" customHeight="1" x14ac:dyDescent="0.25">
      <c r="A1131">
        <f>IF(ISNUMBER(SEARCH('[2]Анкета Цеолит'!$Q$4,B1131)),MAX($A$1,A1130)+1,0)</f>
        <v>0</v>
      </c>
      <c r="B1131" s="51" t="s">
        <v>1167</v>
      </c>
      <c r="C1131" s="79"/>
      <c r="D1131" s="2">
        <v>1130</v>
      </c>
      <c r="E1131" s="2" t="e">
        <f t="shared" si="17"/>
        <v>#N/A</v>
      </c>
    </row>
    <row r="1132" spans="1:5" ht="30" customHeight="1" x14ac:dyDescent="0.25">
      <c r="A1132">
        <f>IF(ISNUMBER(SEARCH('[2]Анкета Цеолит'!$Q$4,B1132)),MAX($A$1,A1131)+1,0)</f>
        <v>0</v>
      </c>
      <c r="B1132" s="51" t="s">
        <v>1168</v>
      </c>
      <c r="C1132" s="79"/>
      <c r="D1132" s="2">
        <v>1131</v>
      </c>
      <c r="E1132" s="2" t="e">
        <f t="shared" si="17"/>
        <v>#N/A</v>
      </c>
    </row>
    <row r="1133" spans="1:5" ht="45" customHeight="1" x14ac:dyDescent="0.25">
      <c r="A1133">
        <f>IF(ISNUMBER(SEARCH('[2]Анкета Цеолит'!$Q$4,B1133)),MAX($A$1,A1132)+1,0)</f>
        <v>0</v>
      </c>
      <c r="B1133" s="51" t="s">
        <v>1169</v>
      </c>
      <c r="C1133" s="79"/>
      <c r="D1133" s="2">
        <v>1132</v>
      </c>
      <c r="E1133" s="2" t="e">
        <f t="shared" si="17"/>
        <v>#N/A</v>
      </c>
    </row>
    <row r="1134" spans="1:5" ht="30" customHeight="1" x14ac:dyDescent="0.25">
      <c r="A1134">
        <f>IF(ISNUMBER(SEARCH('[2]Анкета Цеолит'!$Q$4,B1134)),MAX($A$1,A1133)+1,0)</f>
        <v>0</v>
      </c>
      <c r="B1134" s="51" t="s">
        <v>1170</v>
      </c>
      <c r="C1134" s="79"/>
      <c r="D1134" s="2">
        <v>1133</v>
      </c>
      <c r="E1134" s="2" t="e">
        <f t="shared" si="17"/>
        <v>#N/A</v>
      </c>
    </row>
    <row r="1135" spans="1:5" ht="30" customHeight="1" x14ac:dyDescent="0.25">
      <c r="A1135">
        <f>IF(ISNUMBER(SEARCH('[2]Анкета Цеолит'!$Q$4,B1135)),MAX($A$1,A1134)+1,0)</f>
        <v>0</v>
      </c>
      <c r="B1135" s="51" t="s">
        <v>1171</v>
      </c>
      <c r="C1135" s="79"/>
      <c r="D1135" s="2">
        <v>1134</v>
      </c>
      <c r="E1135" s="2" t="e">
        <f t="shared" si="17"/>
        <v>#N/A</v>
      </c>
    </row>
    <row r="1136" spans="1:5" ht="45" customHeight="1" x14ac:dyDescent="0.25">
      <c r="A1136">
        <f>IF(ISNUMBER(SEARCH('[2]Анкета Цеолит'!$Q$4,B1136)),MAX($A$1,A1135)+1,0)</f>
        <v>0</v>
      </c>
      <c r="B1136" s="51" t="s">
        <v>1172</v>
      </c>
      <c r="C1136" s="79"/>
      <c r="D1136" s="2">
        <v>1135</v>
      </c>
      <c r="E1136" s="2" t="e">
        <f t="shared" si="17"/>
        <v>#N/A</v>
      </c>
    </row>
    <row r="1137" spans="1:5" ht="30" customHeight="1" x14ac:dyDescent="0.25">
      <c r="A1137">
        <f>IF(ISNUMBER(SEARCH('[2]Анкета Цеолит'!$Q$4,B1137)),MAX($A$1,A1136)+1,0)</f>
        <v>0</v>
      </c>
      <c r="B1137" s="51" t="s">
        <v>1173</v>
      </c>
      <c r="C1137" s="79"/>
      <c r="D1137" s="2">
        <v>1136</v>
      </c>
      <c r="E1137" s="2" t="e">
        <f t="shared" si="17"/>
        <v>#N/A</v>
      </c>
    </row>
    <row r="1138" spans="1:5" ht="30" customHeight="1" x14ac:dyDescent="0.25">
      <c r="A1138">
        <f>IF(ISNUMBER(SEARCH('[2]Анкета Цеолит'!$Q$4,B1138)),MAX($A$1,A1137)+1,0)</f>
        <v>0</v>
      </c>
      <c r="B1138" s="51" t="s">
        <v>1174</v>
      </c>
      <c r="C1138" s="79"/>
      <c r="D1138" s="2">
        <v>1137</v>
      </c>
      <c r="E1138" s="2" t="e">
        <f t="shared" si="17"/>
        <v>#N/A</v>
      </c>
    </row>
    <row r="1139" spans="1:5" x14ac:dyDescent="0.25">
      <c r="A1139">
        <f>IF(ISNUMBER(SEARCH('[2]Анкета Цеолит'!$Q$4,B1139)),MAX($A$1,A1138)+1,0)</f>
        <v>0</v>
      </c>
      <c r="B1139" s="51" t="s">
        <v>1175</v>
      </c>
      <c r="C1139" s="79"/>
      <c r="D1139" s="2">
        <v>1138</v>
      </c>
      <c r="E1139" s="2" t="e">
        <f t="shared" si="17"/>
        <v>#N/A</v>
      </c>
    </row>
    <row r="1140" spans="1:5" ht="30" customHeight="1" x14ac:dyDescent="0.25">
      <c r="A1140">
        <f>IF(ISNUMBER(SEARCH('[2]Анкета Цеолит'!$Q$4,B1140)),MAX($A$1,A1139)+1,0)</f>
        <v>0</v>
      </c>
      <c r="B1140" s="51" t="s">
        <v>1176</v>
      </c>
      <c r="C1140" s="79"/>
      <c r="D1140" s="2">
        <v>1139</v>
      </c>
      <c r="E1140" s="2" t="e">
        <f t="shared" si="17"/>
        <v>#N/A</v>
      </c>
    </row>
    <row r="1141" spans="1:5" ht="45" customHeight="1" x14ac:dyDescent="0.25">
      <c r="A1141">
        <f>IF(ISNUMBER(SEARCH('[2]Анкета Цеолит'!$Q$4,B1141)),MAX($A$1,A1140)+1,0)</f>
        <v>0</v>
      </c>
      <c r="B1141" s="51" t="s">
        <v>1177</v>
      </c>
      <c r="C1141" s="79"/>
      <c r="D1141" s="2">
        <v>1140</v>
      </c>
      <c r="E1141" s="2" t="e">
        <f t="shared" si="17"/>
        <v>#N/A</v>
      </c>
    </row>
    <row r="1142" spans="1:5" ht="45" customHeight="1" x14ac:dyDescent="0.25">
      <c r="A1142">
        <f>IF(ISNUMBER(SEARCH('[2]Анкета Цеолит'!$Q$4,B1142)),MAX($A$1,A1141)+1,0)</f>
        <v>0</v>
      </c>
      <c r="B1142" s="51" t="s">
        <v>1178</v>
      </c>
      <c r="C1142" s="79"/>
      <c r="D1142" s="2">
        <v>1141</v>
      </c>
      <c r="E1142" s="2" t="e">
        <f t="shared" si="17"/>
        <v>#N/A</v>
      </c>
    </row>
    <row r="1143" spans="1:5" ht="30" customHeight="1" x14ac:dyDescent="0.25">
      <c r="A1143">
        <f>IF(ISNUMBER(SEARCH('[2]Анкета Цеолит'!$Q$4,B1143)),MAX($A$1,A1142)+1,0)</f>
        <v>0</v>
      </c>
      <c r="B1143" s="51" t="s">
        <v>1179</v>
      </c>
      <c r="C1143" s="79"/>
      <c r="D1143" s="2">
        <v>1142</v>
      </c>
      <c r="E1143" s="2" t="e">
        <f t="shared" si="17"/>
        <v>#N/A</v>
      </c>
    </row>
    <row r="1144" spans="1:5" ht="30" customHeight="1" x14ac:dyDescent="0.25">
      <c r="A1144">
        <f>IF(ISNUMBER(SEARCH('[2]Анкета Цеолит'!$Q$4,B1144)),MAX($A$1,A1143)+1,0)</f>
        <v>0</v>
      </c>
      <c r="B1144" s="51" t="s">
        <v>1180</v>
      </c>
      <c r="C1144" s="79"/>
      <c r="D1144" s="2">
        <v>1143</v>
      </c>
      <c r="E1144" s="2" t="e">
        <f t="shared" si="17"/>
        <v>#N/A</v>
      </c>
    </row>
    <row r="1145" spans="1:5" x14ac:dyDescent="0.25">
      <c r="A1145">
        <f>IF(ISNUMBER(SEARCH('[2]Анкета Цеолит'!$Q$4,B1145)),MAX($A$1,A1144)+1,0)</f>
        <v>0</v>
      </c>
      <c r="B1145" s="51" t="s">
        <v>1181</v>
      </c>
      <c r="C1145" s="79"/>
      <c r="D1145" s="2">
        <v>1144</v>
      </c>
      <c r="E1145" s="2" t="e">
        <f t="shared" si="17"/>
        <v>#N/A</v>
      </c>
    </row>
    <row r="1146" spans="1:5" x14ac:dyDescent="0.25">
      <c r="A1146">
        <f>IF(ISNUMBER(SEARCH('[2]Анкета Цеолит'!$Q$4,B1146)),MAX($A$1,A1145)+1,0)</f>
        <v>0</v>
      </c>
      <c r="B1146" s="51" t="s">
        <v>1182</v>
      </c>
      <c r="C1146" s="79"/>
      <c r="D1146" s="2">
        <v>1145</v>
      </c>
      <c r="E1146" s="2" t="e">
        <f t="shared" si="17"/>
        <v>#N/A</v>
      </c>
    </row>
    <row r="1147" spans="1:5" x14ac:dyDescent="0.25">
      <c r="A1147">
        <f>IF(ISNUMBER(SEARCH('[2]Анкета Цеолит'!$Q$4,B1147)),MAX($A$1,A1146)+1,0)</f>
        <v>0</v>
      </c>
      <c r="B1147" s="51" t="s">
        <v>1183</v>
      </c>
      <c r="C1147" s="79"/>
      <c r="D1147" s="2">
        <v>1146</v>
      </c>
      <c r="E1147" s="2" t="e">
        <f t="shared" si="17"/>
        <v>#N/A</v>
      </c>
    </row>
    <row r="1148" spans="1:5" x14ac:dyDescent="0.25">
      <c r="A1148">
        <f>IF(ISNUMBER(SEARCH('[2]Анкета Цеолит'!$Q$4,B1148)),MAX($A$1,A1147)+1,0)</f>
        <v>0</v>
      </c>
      <c r="B1148" s="51" t="s">
        <v>1184</v>
      </c>
      <c r="C1148" s="79"/>
      <c r="D1148" s="2">
        <v>1147</v>
      </c>
      <c r="E1148" s="2" t="e">
        <f t="shared" si="17"/>
        <v>#N/A</v>
      </c>
    </row>
    <row r="1149" spans="1:5" x14ac:dyDescent="0.25">
      <c r="A1149">
        <f>IF(ISNUMBER(SEARCH('[2]Анкета Цеолит'!$Q$4,B1149)),MAX($A$1,A1148)+1,0)</f>
        <v>0</v>
      </c>
      <c r="B1149" s="51" t="s">
        <v>1185</v>
      </c>
      <c r="C1149" s="79"/>
      <c r="D1149" s="2">
        <v>1148</v>
      </c>
      <c r="E1149" s="2" t="e">
        <f t="shared" si="17"/>
        <v>#N/A</v>
      </c>
    </row>
    <row r="1150" spans="1:5" x14ac:dyDescent="0.25">
      <c r="A1150">
        <f>IF(ISNUMBER(SEARCH('[2]Анкета Цеолит'!$Q$4,B1150)),MAX($A$1,A1149)+1,0)</f>
        <v>0</v>
      </c>
      <c r="B1150" s="51" t="s">
        <v>1186</v>
      </c>
      <c r="C1150" s="79"/>
      <c r="D1150" s="2">
        <v>1149</v>
      </c>
      <c r="E1150" s="2" t="e">
        <f t="shared" si="17"/>
        <v>#N/A</v>
      </c>
    </row>
    <row r="1151" spans="1:5" x14ac:dyDescent="0.25">
      <c r="A1151">
        <f>IF(ISNUMBER(SEARCH('[2]Анкета Цеолит'!$Q$4,B1151)),MAX($A$1,A1150)+1,0)</f>
        <v>0</v>
      </c>
      <c r="B1151" s="51" t="s">
        <v>1187</v>
      </c>
      <c r="C1151" s="79"/>
      <c r="D1151" s="2">
        <v>1150</v>
      </c>
      <c r="E1151" s="2" t="e">
        <f t="shared" si="17"/>
        <v>#N/A</v>
      </c>
    </row>
    <row r="1152" spans="1:5" x14ac:dyDescent="0.25">
      <c r="A1152">
        <f>IF(ISNUMBER(SEARCH('[2]Анкета Цеолит'!$Q$4,B1152)),MAX($A$1,A1151)+1,0)</f>
        <v>0</v>
      </c>
      <c r="B1152" s="51" t="s">
        <v>1188</v>
      </c>
      <c r="C1152" s="79"/>
      <c r="D1152" s="2">
        <v>1151</v>
      </c>
      <c r="E1152" s="2" t="e">
        <f t="shared" si="17"/>
        <v>#N/A</v>
      </c>
    </row>
    <row r="1153" spans="1:5" x14ac:dyDescent="0.25">
      <c r="A1153">
        <f>IF(ISNUMBER(SEARCH('[2]Анкета Цеолит'!$Q$4,B1153)),MAX($A$1,A1152)+1,0)</f>
        <v>0</v>
      </c>
      <c r="B1153" s="51" t="s">
        <v>1189</v>
      </c>
      <c r="C1153" s="79"/>
      <c r="D1153" s="2">
        <v>1152</v>
      </c>
      <c r="E1153" s="2" t="e">
        <f t="shared" si="17"/>
        <v>#N/A</v>
      </c>
    </row>
    <row r="1154" spans="1:5" x14ac:dyDescent="0.25">
      <c r="A1154">
        <f>IF(ISNUMBER(SEARCH('[2]Анкета Цеолит'!$Q$4,B1154)),MAX($A$1,A1153)+1,0)</f>
        <v>0</v>
      </c>
      <c r="B1154" s="51" t="s">
        <v>1190</v>
      </c>
      <c r="C1154" s="79"/>
      <c r="D1154" s="2">
        <v>1153</v>
      </c>
      <c r="E1154" s="2" t="e">
        <f t="shared" si="17"/>
        <v>#N/A</v>
      </c>
    </row>
    <row r="1155" spans="1:5" x14ac:dyDescent="0.25">
      <c r="A1155">
        <f>IF(ISNUMBER(SEARCH('[2]Анкета Цеолит'!$Q$4,B1155)),MAX($A$1,A1154)+1,0)</f>
        <v>0</v>
      </c>
      <c r="B1155" s="51" t="s">
        <v>1191</v>
      </c>
      <c r="C1155" s="79"/>
      <c r="D1155" s="2">
        <v>1154</v>
      </c>
      <c r="E1155" s="2" t="e">
        <f t="shared" ref="E1155:E1218" si="18">VLOOKUP(D1155,A:B,2,0)</f>
        <v>#N/A</v>
      </c>
    </row>
    <row r="1156" spans="1:5" x14ac:dyDescent="0.25">
      <c r="A1156">
        <f>IF(ISNUMBER(SEARCH('[2]Анкета Цеолит'!$Q$4,B1156)),MAX($A$1,A1155)+1,0)</f>
        <v>0</v>
      </c>
      <c r="B1156" s="51" t="s">
        <v>1192</v>
      </c>
      <c r="C1156" s="79"/>
      <c r="D1156" s="2">
        <v>1155</v>
      </c>
      <c r="E1156" s="2" t="e">
        <f t="shared" si="18"/>
        <v>#N/A</v>
      </c>
    </row>
    <row r="1157" spans="1:5" x14ac:dyDescent="0.25">
      <c r="A1157">
        <f>IF(ISNUMBER(SEARCH('[2]Анкета Цеолит'!$Q$4,B1157)),MAX($A$1,A1156)+1,0)</f>
        <v>0</v>
      </c>
      <c r="B1157" s="51" t="s">
        <v>1193</v>
      </c>
      <c r="C1157" s="79"/>
      <c r="D1157" s="2">
        <v>1156</v>
      </c>
      <c r="E1157" s="2" t="e">
        <f t="shared" si="18"/>
        <v>#N/A</v>
      </c>
    </row>
    <row r="1158" spans="1:5" x14ac:dyDescent="0.25">
      <c r="A1158">
        <f>IF(ISNUMBER(SEARCH('[2]Анкета Цеолит'!$Q$4,B1158)),MAX($A$1,A1157)+1,0)</f>
        <v>0</v>
      </c>
      <c r="B1158" s="51" t="s">
        <v>1194</v>
      </c>
      <c r="C1158" s="79"/>
      <c r="D1158" s="2">
        <v>1157</v>
      </c>
      <c r="E1158" s="2" t="e">
        <f t="shared" si="18"/>
        <v>#N/A</v>
      </c>
    </row>
    <row r="1159" spans="1:5" x14ac:dyDescent="0.25">
      <c r="A1159">
        <f>IF(ISNUMBER(SEARCH('[2]Анкета Цеолит'!$Q$4,B1159)),MAX($A$1,A1158)+1,0)</f>
        <v>0</v>
      </c>
      <c r="B1159" s="51" t="s">
        <v>1195</v>
      </c>
      <c r="C1159" s="79"/>
      <c r="D1159" s="2">
        <v>1158</v>
      </c>
      <c r="E1159" s="2" t="e">
        <f t="shared" si="18"/>
        <v>#N/A</v>
      </c>
    </row>
    <row r="1160" spans="1:5" x14ac:dyDescent="0.25">
      <c r="A1160">
        <f>IF(ISNUMBER(SEARCH('[2]Анкета Цеолит'!$Q$4,B1160)),MAX($A$1,A1159)+1,0)</f>
        <v>0</v>
      </c>
      <c r="B1160" s="51" t="s">
        <v>1196</v>
      </c>
      <c r="C1160" s="79"/>
      <c r="D1160" s="2">
        <v>1159</v>
      </c>
      <c r="E1160" s="2" t="e">
        <f t="shared" si="18"/>
        <v>#N/A</v>
      </c>
    </row>
    <row r="1161" spans="1:5" ht="30" customHeight="1" x14ac:dyDescent="0.25">
      <c r="A1161">
        <f>IF(ISNUMBER(SEARCH('[2]Анкета Цеолит'!$Q$4,B1161)),MAX($A$1,A1160)+1,0)</f>
        <v>0</v>
      </c>
      <c r="B1161" s="51" t="s">
        <v>1197</v>
      </c>
      <c r="C1161" s="79"/>
      <c r="D1161" s="2">
        <v>1160</v>
      </c>
      <c r="E1161" s="2" t="e">
        <f t="shared" si="18"/>
        <v>#N/A</v>
      </c>
    </row>
    <row r="1162" spans="1:5" ht="30" customHeight="1" x14ac:dyDescent="0.25">
      <c r="A1162">
        <f>IF(ISNUMBER(SEARCH('[2]Анкета Цеолит'!$Q$4,B1162)),MAX($A$1,A1161)+1,0)</f>
        <v>0</v>
      </c>
      <c r="B1162" s="51" t="s">
        <v>1198</v>
      </c>
      <c r="C1162" s="79"/>
      <c r="D1162" s="2">
        <v>1161</v>
      </c>
      <c r="E1162" s="2" t="e">
        <f t="shared" si="18"/>
        <v>#N/A</v>
      </c>
    </row>
    <row r="1163" spans="1:5" ht="30" customHeight="1" x14ac:dyDescent="0.25">
      <c r="A1163">
        <f>IF(ISNUMBER(SEARCH('[2]Анкета Цеолит'!$Q$4,B1163)),MAX($A$1,A1162)+1,0)</f>
        <v>0</v>
      </c>
      <c r="B1163" s="51" t="s">
        <v>1199</v>
      </c>
      <c r="C1163" s="79"/>
      <c r="D1163" s="2">
        <v>1162</v>
      </c>
      <c r="E1163" s="2" t="e">
        <f t="shared" si="18"/>
        <v>#N/A</v>
      </c>
    </row>
    <row r="1164" spans="1:5" ht="30" customHeight="1" x14ac:dyDescent="0.25">
      <c r="A1164">
        <f>IF(ISNUMBER(SEARCH('[2]Анкета Цеолит'!$Q$4,B1164)),MAX($A$1,A1163)+1,0)</f>
        <v>0</v>
      </c>
      <c r="B1164" s="51" t="s">
        <v>1200</v>
      </c>
      <c r="C1164" s="79"/>
      <c r="D1164" s="2">
        <v>1163</v>
      </c>
      <c r="E1164" s="2" t="e">
        <f t="shared" si="18"/>
        <v>#N/A</v>
      </c>
    </row>
    <row r="1165" spans="1:5" ht="30" customHeight="1" x14ac:dyDescent="0.25">
      <c r="A1165">
        <f>IF(ISNUMBER(SEARCH('[2]Анкета Цеолит'!$Q$4,B1165)),MAX($A$1,A1164)+1,0)</f>
        <v>0</v>
      </c>
      <c r="B1165" s="51" t="s">
        <v>1201</v>
      </c>
      <c r="C1165" s="79"/>
      <c r="D1165" s="2">
        <v>1164</v>
      </c>
      <c r="E1165" s="2" t="e">
        <f t="shared" si="18"/>
        <v>#N/A</v>
      </c>
    </row>
    <row r="1166" spans="1:5" x14ac:dyDescent="0.25">
      <c r="A1166">
        <f>IF(ISNUMBER(SEARCH('[2]Анкета Цеолит'!$Q$4,B1166)),MAX($A$1,A1165)+1,0)</f>
        <v>0</v>
      </c>
      <c r="B1166" s="51" t="s">
        <v>1202</v>
      </c>
      <c r="C1166" s="79"/>
      <c r="D1166" s="2">
        <v>1165</v>
      </c>
      <c r="E1166" s="2" t="e">
        <f t="shared" si="18"/>
        <v>#N/A</v>
      </c>
    </row>
    <row r="1167" spans="1:5" ht="30" customHeight="1" x14ac:dyDescent="0.25">
      <c r="A1167">
        <f>IF(ISNUMBER(SEARCH('[2]Анкета Цеолит'!$Q$4,B1167)),MAX($A$1,A1166)+1,0)</f>
        <v>0</v>
      </c>
      <c r="B1167" s="51" t="s">
        <v>1203</v>
      </c>
      <c r="C1167" s="79"/>
      <c r="D1167" s="2">
        <v>1166</v>
      </c>
      <c r="E1167" s="2" t="e">
        <f t="shared" si="18"/>
        <v>#N/A</v>
      </c>
    </row>
    <row r="1168" spans="1:5" ht="30" customHeight="1" x14ac:dyDescent="0.25">
      <c r="A1168">
        <f>IF(ISNUMBER(SEARCH('[2]Анкета Цеолит'!$Q$4,B1168)),MAX($A$1,A1167)+1,0)</f>
        <v>0</v>
      </c>
      <c r="B1168" s="51" t="s">
        <v>1204</v>
      </c>
      <c r="C1168" s="79"/>
      <c r="D1168" s="2">
        <v>1167</v>
      </c>
      <c r="E1168" s="2" t="e">
        <f t="shared" si="18"/>
        <v>#N/A</v>
      </c>
    </row>
    <row r="1169" spans="1:5" ht="30" customHeight="1" x14ac:dyDescent="0.25">
      <c r="A1169">
        <f>IF(ISNUMBER(SEARCH('[2]Анкета Цеолит'!$Q$4,B1169)),MAX($A$1,A1168)+1,0)</f>
        <v>0</v>
      </c>
      <c r="B1169" s="51" t="s">
        <v>1205</v>
      </c>
      <c r="C1169" s="79"/>
      <c r="D1169" s="2">
        <v>1168</v>
      </c>
      <c r="E1169" s="2" t="e">
        <f t="shared" si="18"/>
        <v>#N/A</v>
      </c>
    </row>
    <row r="1170" spans="1:5" ht="30" customHeight="1" x14ac:dyDescent="0.25">
      <c r="A1170">
        <f>IF(ISNUMBER(SEARCH('[2]Анкета Цеолит'!$Q$4,B1170)),MAX($A$1,A1169)+1,0)</f>
        <v>0</v>
      </c>
      <c r="B1170" s="51" t="s">
        <v>1206</v>
      </c>
      <c r="C1170" s="79"/>
      <c r="D1170" s="2">
        <v>1169</v>
      </c>
      <c r="E1170" s="2" t="e">
        <f t="shared" si="18"/>
        <v>#N/A</v>
      </c>
    </row>
    <row r="1171" spans="1:5" ht="30" customHeight="1" x14ac:dyDescent="0.25">
      <c r="A1171">
        <f>IF(ISNUMBER(SEARCH('[2]Анкета Цеолит'!$Q$4,B1171)),MAX($A$1,A1170)+1,0)</f>
        <v>0</v>
      </c>
      <c r="B1171" s="51" t="s">
        <v>1207</v>
      </c>
      <c r="C1171" s="79"/>
      <c r="D1171" s="2">
        <v>1170</v>
      </c>
      <c r="E1171" s="2" t="e">
        <f t="shared" si="18"/>
        <v>#N/A</v>
      </c>
    </row>
    <row r="1172" spans="1:5" ht="30" customHeight="1" x14ac:dyDescent="0.25">
      <c r="A1172">
        <f>IF(ISNUMBER(SEARCH('[2]Анкета Цеолит'!$Q$4,B1172)),MAX($A$1,A1171)+1,0)</f>
        <v>0</v>
      </c>
      <c r="B1172" s="51" t="s">
        <v>1208</v>
      </c>
      <c r="C1172" s="79"/>
      <c r="D1172" s="2">
        <v>1171</v>
      </c>
      <c r="E1172" s="2" t="e">
        <f t="shared" si="18"/>
        <v>#N/A</v>
      </c>
    </row>
    <row r="1173" spans="1:5" ht="60" customHeight="1" x14ac:dyDescent="0.25">
      <c r="A1173">
        <f>IF(ISNUMBER(SEARCH('[2]Анкета Цеолит'!$Q$4,B1173)),MAX($A$1,A1172)+1,0)</f>
        <v>0</v>
      </c>
      <c r="B1173" s="51" t="s">
        <v>1209</v>
      </c>
      <c r="C1173" s="79"/>
      <c r="D1173" s="2">
        <v>1172</v>
      </c>
      <c r="E1173" s="2" t="e">
        <f t="shared" si="18"/>
        <v>#N/A</v>
      </c>
    </row>
    <row r="1174" spans="1:5" ht="30" customHeight="1" x14ac:dyDescent="0.25">
      <c r="A1174">
        <f>IF(ISNUMBER(SEARCH('[2]Анкета Цеолит'!$Q$4,B1174)),MAX($A$1,A1173)+1,0)</f>
        <v>0</v>
      </c>
      <c r="B1174" s="51" t="s">
        <v>1210</v>
      </c>
      <c r="C1174" s="79"/>
      <c r="D1174" s="2">
        <v>1173</v>
      </c>
      <c r="E1174" s="2" t="e">
        <f t="shared" si="18"/>
        <v>#N/A</v>
      </c>
    </row>
    <row r="1175" spans="1:5" ht="45" customHeight="1" x14ac:dyDescent="0.25">
      <c r="A1175">
        <f>IF(ISNUMBER(SEARCH('[2]Анкета Цеолит'!$Q$4,B1175)),MAX($A$1,A1174)+1,0)</f>
        <v>0</v>
      </c>
      <c r="B1175" s="51" t="s">
        <v>1211</v>
      </c>
      <c r="C1175" s="79"/>
      <c r="D1175" s="2">
        <v>1174</v>
      </c>
      <c r="E1175" s="2" t="e">
        <f t="shared" si="18"/>
        <v>#N/A</v>
      </c>
    </row>
  </sheetData>
  <conditionalFormatting sqref="B1:C1048576">
    <cfRule type="duplicateValues" dxfId="112" priority="1"/>
  </conditionalFormatting>
  <dataValidations xWindow="1368" yWindow="335" count="2">
    <dataValidation allowBlank="1" showInputMessage="1" showErrorMessage="1" promptTitle="Выбрать подходящий вариант" prompt="Отдел-Подразделение-Узел-Оборуудование" sqref="G2" xr:uid="{00000000-0002-0000-0100-000000000000}"/>
    <dataValidation allowBlank="1" showInputMessage="1" sqref="E2" xr:uid="{00000000-0002-0000-0100-000001000000}"/>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175"/>
  <sheetViews>
    <sheetView zoomScale="80" zoomScaleNormal="80" workbookViewId="0">
      <pane ySplit="1" topLeftCell="A979" activePane="bottomLeft" state="frozen"/>
      <selection activeCell="Q2" sqref="Q2"/>
      <selection pane="bottomLeft" activeCell="Q2" sqref="Q2"/>
    </sheetView>
  </sheetViews>
  <sheetFormatPr defaultRowHeight="15" x14ac:dyDescent="0.25"/>
  <cols>
    <col min="1" max="1" width="91.85546875" style="48" customWidth="1"/>
    <col min="2" max="2" width="14.28515625" style="47" customWidth="1"/>
    <col min="3" max="3" width="12.85546875" style="47" customWidth="1"/>
    <col min="4" max="4" width="59.140625" style="47" customWidth="1"/>
    <col min="5" max="5" width="92.140625" style="47" customWidth="1"/>
    <col min="6" max="7" width="0" style="46" hidden="1"/>
    <col min="8" max="8" width="9.140625" style="46" customWidth="1"/>
    <col min="9" max="16384" width="9.140625" style="46"/>
  </cols>
  <sheetData>
    <row r="1" spans="1:9" x14ac:dyDescent="0.25">
      <c r="A1" s="77" t="s">
        <v>35</v>
      </c>
      <c r="B1" s="57" t="s">
        <v>1212</v>
      </c>
      <c r="C1" s="76" t="s">
        <v>1213</v>
      </c>
      <c r="D1" s="57" t="s">
        <v>1214</v>
      </c>
      <c r="E1" s="76" t="s">
        <v>1215</v>
      </c>
      <c r="H1" s="75" t="s">
        <v>1216</v>
      </c>
      <c r="I1" s="75" t="s">
        <v>1217</v>
      </c>
    </row>
    <row r="2" spans="1:9" x14ac:dyDescent="0.25">
      <c r="A2" s="51" t="str">
        <f t="shared" ref="A2:A65" si="0">CONCATENATE(B2,$H$1,C2,$H$1,D2,$H$1,E2)</f>
        <v>ГПМ-ГПМ-РСХП-Кран мостовой электрический №1836</v>
      </c>
      <c r="B2" s="57" t="s">
        <v>1218</v>
      </c>
      <c r="C2" s="56" t="s">
        <v>1218</v>
      </c>
      <c r="D2" s="61" t="s">
        <v>1219</v>
      </c>
      <c r="E2" s="68" t="s">
        <v>1220</v>
      </c>
    </row>
    <row r="3" spans="1:9" x14ac:dyDescent="0.25">
      <c r="A3" s="51" t="str">
        <f t="shared" si="0"/>
        <v>ГПМ-ГПМ-РСХП-Кран мостовой электрический №1837</v>
      </c>
      <c r="B3" s="57" t="s">
        <v>1218</v>
      </c>
      <c r="C3" s="56" t="s">
        <v>1218</v>
      </c>
      <c r="D3" s="61" t="s">
        <v>1219</v>
      </c>
      <c r="E3" s="68" t="s">
        <v>1221</v>
      </c>
    </row>
    <row r="4" spans="1:9" x14ac:dyDescent="0.25">
      <c r="A4" s="51" t="str">
        <f t="shared" si="0"/>
        <v>ГПМ-ГПМ-АТТТ-Кран мостовой электрический №1838</v>
      </c>
      <c r="B4" s="57" t="s">
        <v>1218</v>
      </c>
      <c r="C4" s="56" t="s">
        <v>1218</v>
      </c>
      <c r="D4" s="61" t="s">
        <v>1222</v>
      </c>
      <c r="E4" s="68" t="s">
        <v>1223</v>
      </c>
    </row>
    <row r="5" spans="1:9" x14ac:dyDescent="0.25">
      <c r="A5" s="51" t="str">
        <f t="shared" si="0"/>
        <v>ГПМ-ГПМ-АТТТ-Кран мостовой электрический №1839</v>
      </c>
      <c r="B5" s="57" t="s">
        <v>1218</v>
      </c>
      <c r="C5" s="56" t="s">
        <v>1218</v>
      </c>
      <c r="D5" s="61" t="s">
        <v>1222</v>
      </c>
      <c r="E5" s="68" t="s">
        <v>1224</v>
      </c>
    </row>
    <row r="6" spans="1:9" x14ac:dyDescent="0.25">
      <c r="A6" s="51" t="str">
        <f t="shared" si="0"/>
        <v>ГПМ-ГПМ-Промежуточный склад.  Пролет В-С-Кран мостовой электрический №1840</v>
      </c>
      <c r="B6" s="57" t="s">
        <v>1218</v>
      </c>
      <c r="C6" s="56" t="s">
        <v>1218</v>
      </c>
      <c r="D6" s="61" t="s">
        <v>1225</v>
      </c>
      <c r="E6" s="68" t="s">
        <v>1226</v>
      </c>
    </row>
    <row r="7" spans="1:9" x14ac:dyDescent="0.25">
      <c r="A7" s="51" t="str">
        <f t="shared" si="0"/>
        <v>ГПМ-ГПМ-Промежуточный склад.  Пролет В-С-Кран мостовой электрический №1841</v>
      </c>
      <c r="B7" s="57" t="s">
        <v>1218</v>
      </c>
      <c r="C7" s="56" t="s">
        <v>1218</v>
      </c>
      <c r="D7" s="61" t="s">
        <v>1225</v>
      </c>
      <c r="E7" s="68" t="s">
        <v>1227</v>
      </c>
    </row>
    <row r="8" spans="1:9" x14ac:dyDescent="0.25">
      <c r="A8" s="51" t="str">
        <f t="shared" si="0"/>
        <v>ГПМ-ГПМ-Промежуточный склад.  Пролет В-С-Кран мостовой электрический №1842</v>
      </c>
      <c r="B8" s="57" t="s">
        <v>1218</v>
      </c>
      <c r="C8" s="56" t="s">
        <v>1218</v>
      </c>
      <c r="D8" s="61" t="s">
        <v>1225</v>
      </c>
      <c r="E8" s="68" t="s">
        <v>1228</v>
      </c>
    </row>
    <row r="9" spans="1:9" x14ac:dyDescent="0.25">
      <c r="A9" s="51" t="str">
        <f t="shared" si="0"/>
        <v>ГПМ-ГПМ-Промежуточный склад.  Пролет В-С-Кран мостовой электрический №1843</v>
      </c>
      <c r="B9" s="57" t="s">
        <v>1218</v>
      </c>
      <c r="C9" s="56" t="s">
        <v>1218</v>
      </c>
      <c r="D9" s="61" t="s">
        <v>1225</v>
      </c>
      <c r="E9" s="68" t="s">
        <v>1229</v>
      </c>
    </row>
    <row r="10" spans="1:9" x14ac:dyDescent="0.25">
      <c r="A10" s="51" t="str">
        <f t="shared" si="0"/>
        <v>ГПМ-ГПМ-АНГЦ-Кран мостовой электрический №1844</v>
      </c>
      <c r="B10" s="57" t="s">
        <v>1218</v>
      </c>
      <c r="C10" s="56" t="s">
        <v>1218</v>
      </c>
      <c r="D10" s="61" t="s">
        <v>1230</v>
      </c>
      <c r="E10" s="68" t="s">
        <v>1231</v>
      </c>
    </row>
    <row r="11" spans="1:9" x14ac:dyDescent="0.25">
      <c r="A11" s="51" t="str">
        <f t="shared" si="0"/>
        <v>ГПМ-ГПМ-АНГЦ-Кран мостовой электрический №1845</v>
      </c>
      <c r="B11" s="57" t="s">
        <v>1218</v>
      </c>
      <c r="C11" s="56" t="s">
        <v>1218</v>
      </c>
      <c r="D11" s="61" t="s">
        <v>1230</v>
      </c>
      <c r="E11" s="68" t="s">
        <v>1232</v>
      </c>
    </row>
    <row r="12" spans="1:9" x14ac:dyDescent="0.25">
      <c r="A12" s="51" t="str">
        <f t="shared" si="0"/>
        <v>ГПМ-ГПМ-АПП-Кран мостовой электрический №1846</v>
      </c>
      <c r="B12" s="57" t="s">
        <v>1218</v>
      </c>
      <c r="C12" s="56" t="s">
        <v>1218</v>
      </c>
      <c r="D12" s="61" t="s">
        <v>1233</v>
      </c>
      <c r="E12" s="68" t="s">
        <v>1234</v>
      </c>
    </row>
    <row r="13" spans="1:9" x14ac:dyDescent="0.25">
      <c r="A13" s="51" t="str">
        <f t="shared" si="0"/>
        <v>ГПМ-ГПМ-Склад готовой продукции АНГЦ; АПП-Кран мостовой электрический №1847</v>
      </c>
      <c r="B13" s="57" t="s">
        <v>1218</v>
      </c>
      <c r="C13" s="56" t="s">
        <v>1218</v>
      </c>
      <c r="D13" s="61" t="s">
        <v>1235</v>
      </c>
      <c r="E13" s="68" t="s">
        <v>1236</v>
      </c>
    </row>
    <row r="14" spans="1:9" x14ac:dyDescent="0.25">
      <c r="A14" s="51" t="str">
        <f t="shared" si="0"/>
        <v>ГПМ-ГПМ-Склад готовой продукции АНГЦ; АПП-Кран мостовой электрический №1848</v>
      </c>
      <c r="B14" s="57" t="s">
        <v>1218</v>
      </c>
      <c r="C14" s="56" t="s">
        <v>1218</v>
      </c>
      <c r="D14" s="61" t="s">
        <v>1235</v>
      </c>
      <c r="E14" s="68" t="s">
        <v>1237</v>
      </c>
    </row>
    <row r="15" spans="1:9" x14ac:dyDescent="0.25">
      <c r="A15" s="51" t="str">
        <f t="shared" si="0"/>
        <v>ГПМ-ГПМ-Склад горячекатаных рулонов-Кран козловой №1849</v>
      </c>
      <c r="B15" s="57" t="s">
        <v>1218</v>
      </c>
      <c r="C15" s="56" t="s">
        <v>1218</v>
      </c>
      <c r="D15" s="61" t="s">
        <v>1238</v>
      </c>
      <c r="E15" s="68" t="s">
        <v>1239</v>
      </c>
    </row>
    <row r="16" spans="1:9" x14ac:dyDescent="0.25">
      <c r="A16" s="51" t="str">
        <f t="shared" si="0"/>
        <v>ГПМ-ГПМ-АТТТ-Кран консольный №19247</v>
      </c>
      <c r="B16" s="57" t="s">
        <v>1218</v>
      </c>
      <c r="C16" s="56" t="s">
        <v>1218</v>
      </c>
      <c r="D16" s="61" t="s">
        <v>1222</v>
      </c>
      <c r="E16" s="68" t="s">
        <v>1240</v>
      </c>
    </row>
    <row r="17" spans="1:5" x14ac:dyDescent="0.25">
      <c r="A17" s="51" t="str">
        <f t="shared" si="0"/>
        <v>ГПМ-ГПМ-АНГЦ-Кран консольный №19248</v>
      </c>
      <c r="B17" s="57" t="s">
        <v>1218</v>
      </c>
      <c r="C17" s="56" t="s">
        <v>1218</v>
      </c>
      <c r="D17" s="61" t="s">
        <v>1230</v>
      </c>
      <c r="E17" s="68" t="s">
        <v>1241</v>
      </c>
    </row>
    <row r="18" spans="1:5" x14ac:dyDescent="0.25">
      <c r="A18" s="51" t="str">
        <f t="shared" si="0"/>
        <v>ГПМ-ГПМ-АПП-Эл. передвижная таль г/п2,0тн №194160</v>
      </c>
      <c r="B18" s="57" t="s">
        <v>1218</v>
      </c>
      <c r="C18" s="56" t="s">
        <v>1218</v>
      </c>
      <c r="D18" s="61" t="s">
        <v>1233</v>
      </c>
      <c r="E18" s="68" t="s">
        <v>1242</v>
      </c>
    </row>
    <row r="19" spans="1:5" x14ac:dyDescent="0.25">
      <c r="A19" s="51" t="str">
        <f t="shared" si="0"/>
        <v>ГПМ-ГПМ-АПП-Кран консольный №19246</v>
      </c>
      <c r="B19" s="57" t="s">
        <v>1218</v>
      </c>
      <c r="C19" s="56" t="s">
        <v>1218</v>
      </c>
      <c r="D19" s="61" t="s">
        <v>1233</v>
      </c>
      <c r="E19" s="68" t="s">
        <v>1243</v>
      </c>
    </row>
    <row r="20" spans="1:5" x14ac:dyDescent="0.25">
      <c r="A20" s="51" t="str">
        <f t="shared" si="0"/>
        <v>ГПМ-ГПМ-АПП-Кран консольный №19215</v>
      </c>
      <c r="B20" s="57" t="s">
        <v>1218</v>
      </c>
      <c r="C20" s="56" t="s">
        <v>1218</v>
      </c>
      <c r="D20" s="61" t="s">
        <v>1233</v>
      </c>
      <c r="E20" s="68" t="s">
        <v>1244</v>
      </c>
    </row>
    <row r="21" spans="1:5" x14ac:dyDescent="0.25">
      <c r="A21" s="51" t="str">
        <f t="shared" si="0"/>
        <v>ГПМ-ГПМ-ВШМ-Кран консольный №19216</v>
      </c>
      <c r="B21" s="57" t="s">
        <v>1218</v>
      </c>
      <c r="C21" s="56" t="s">
        <v>1218</v>
      </c>
      <c r="D21" s="61" t="s">
        <v>1245</v>
      </c>
      <c r="E21" s="68" t="s">
        <v>1246</v>
      </c>
    </row>
    <row r="22" spans="1:5" x14ac:dyDescent="0.25">
      <c r="A22" s="51" t="str">
        <f t="shared" si="0"/>
        <v>ГПМ-ГПМ-ВШМ-Кран консольный №19202</v>
      </c>
      <c r="B22" s="57" t="s">
        <v>1218</v>
      </c>
      <c r="C22" s="56" t="s">
        <v>1218</v>
      </c>
      <c r="D22" s="61" t="s">
        <v>1245</v>
      </c>
      <c r="E22" s="68" t="s">
        <v>1247</v>
      </c>
    </row>
    <row r="23" spans="1:5" x14ac:dyDescent="0.25">
      <c r="A23" s="51" t="str">
        <f t="shared" si="0"/>
        <v>ГПМ-ГПМ-ВШМ-Кран консольный №19203</v>
      </c>
      <c r="B23" s="57" t="s">
        <v>1218</v>
      </c>
      <c r="C23" s="56" t="s">
        <v>1218</v>
      </c>
      <c r="D23" s="61" t="s">
        <v>1245</v>
      </c>
      <c r="E23" s="68" t="s">
        <v>1248</v>
      </c>
    </row>
    <row r="24" spans="1:5" x14ac:dyDescent="0.25">
      <c r="A24" s="51" t="str">
        <f t="shared" si="0"/>
        <v>ГПМ-ГПМ-ВШМ-Кран консольный №19220</v>
      </c>
      <c r="B24" s="57" t="s">
        <v>1218</v>
      </c>
      <c r="C24" s="56" t="s">
        <v>1218</v>
      </c>
      <c r="D24" s="61" t="s">
        <v>1245</v>
      </c>
      <c r="E24" s="68" t="s">
        <v>1249</v>
      </c>
    </row>
    <row r="25" spans="1:5" x14ac:dyDescent="0.25">
      <c r="A25" s="51" t="str">
        <f t="shared" si="0"/>
        <v>ГПМ-ГПМ-Водоподготовка-Кран мостовой подвесной однопролетный №18885</v>
      </c>
      <c r="B25" s="57" t="s">
        <v>1218</v>
      </c>
      <c r="C25" s="56" t="s">
        <v>1218</v>
      </c>
      <c r="D25" s="61" t="s">
        <v>1250</v>
      </c>
      <c r="E25" s="68" t="s">
        <v>1251</v>
      </c>
    </row>
    <row r="26" spans="1:5" x14ac:dyDescent="0.25">
      <c r="A26" s="51" t="str">
        <f t="shared" si="0"/>
        <v>ГПМ-ГПМ-Водоподготовка-Кран мостовой подвесной однопролетный №18886</v>
      </c>
      <c r="B26" s="57" t="s">
        <v>1218</v>
      </c>
      <c r="C26" s="56" t="s">
        <v>1218</v>
      </c>
      <c r="D26" s="61" t="s">
        <v>1250</v>
      </c>
      <c r="E26" s="68" t="s">
        <v>1252</v>
      </c>
    </row>
    <row r="27" spans="1:5" x14ac:dyDescent="0.25">
      <c r="A27" s="51" t="str">
        <f t="shared" si="0"/>
        <v>ГПМ-ГПМ-Водоподготовка-Кран мостовой подвесной однопролетный №18887</v>
      </c>
      <c r="B27" s="57" t="s">
        <v>1218</v>
      </c>
      <c r="C27" s="56" t="s">
        <v>1218</v>
      </c>
      <c r="D27" s="61" t="s">
        <v>1250</v>
      </c>
      <c r="E27" s="68" t="s">
        <v>1253</v>
      </c>
    </row>
    <row r="28" spans="1:5" ht="15.75" customHeight="1" x14ac:dyDescent="0.25">
      <c r="A28" s="51" t="str">
        <f t="shared" si="0"/>
        <v>ГПМ-ГПМ-Компрессорная станция-Кран мостовой подвесной однопролетный №18535</v>
      </c>
      <c r="B28" s="57" t="s">
        <v>1218</v>
      </c>
      <c r="C28" s="56" t="s">
        <v>1218</v>
      </c>
      <c r="D28" s="61" t="s">
        <v>1254</v>
      </c>
      <c r="E28" s="68" t="s">
        <v>1255</v>
      </c>
    </row>
    <row r="29" spans="1:5" ht="30" customHeight="1" x14ac:dyDescent="0.25">
      <c r="A29" s="51" t="str">
        <f t="shared" si="0"/>
        <v>ГПМ-ГПМ-ЛПЦ - АНГЦ.  Помещение ремонта воздушных ножей-Кран мостовой подвесной однопролетный №18536</v>
      </c>
      <c r="B29" s="57" t="s">
        <v>1218</v>
      </c>
      <c r="C29" s="56" t="s">
        <v>1218</v>
      </c>
      <c r="D29" s="61" t="s">
        <v>1256</v>
      </c>
      <c r="E29" s="68" t="s">
        <v>1257</v>
      </c>
    </row>
    <row r="30" spans="1:5" x14ac:dyDescent="0.25">
      <c r="A30" s="51" t="str">
        <f t="shared" si="0"/>
        <v>ГПМ-ГПМ-Насосная градирен-Кран мостовой подвесной однопролетный №18877</v>
      </c>
      <c r="B30" s="57" t="s">
        <v>1218</v>
      </c>
      <c r="C30" s="56" t="s">
        <v>1218</v>
      </c>
      <c r="D30" s="61" t="s">
        <v>1258</v>
      </c>
      <c r="E30" s="68" t="s">
        <v>1259</v>
      </c>
    </row>
    <row r="31" spans="1:5" x14ac:dyDescent="0.25">
      <c r="A31" s="51" t="str">
        <f t="shared" si="0"/>
        <v>ГПМ-ГПМ-ОЗС-Кран мостовой подвесной однопролетный №18532</v>
      </c>
      <c r="B31" s="57" t="s">
        <v>1218</v>
      </c>
      <c r="C31" s="56" t="s">
        <v>1218</v>
      </c>
      <c r="D31" s="61" t="s">
        <v>1260</v>
      </c>
      <c r="E31" s="68" t="s">
        <v>1261</v>
      </c>
    </row>
    <row r="32" spans="1:5" x14ac:dyDescent="0.25">
      <c r="A32" s="51" t="str">
        <f t="shared" si="0"/>
        <v>ГПМ-ГПМ-ОЗС-Кран мостовой подвесной однопролетный №18530</v>
      </c>
      <c r="B32" s="57" t="s">
        <v>1218</v>
      </c>
      <c r="C32" s="56" t="s">
        <v>1218</v>
      </c>
      <c r="D32" s="61" t="s">
        <v>1260</v>
      </c>
      <c r="E32" s="68" t="s">
        <v>1262</v>
      </c>
    </row>
    <row r="33" spans="1:5" x14ac:dyDescent="0.25">
      <c r="A33" s="51" t="str">
        <f t="shared" si="0"/>
        <v>ГПМ-ГПМ-ОЗС-Кран мостовой подвесной однопролетный №18531</v>
      </c>
      <c r="B33" s="57" t="s">
        <v>1218</v>
      </c>
      <c r="C33" s="56" t="s">
        <v>1218</v>
      </c>
      <c r="D33" s="61" t="s">
        <v>1260</v>
      </c>
      <c r="E33" s="68" t="s">
        <v>1263</v>
      </c>
    </row>
    <row r="34" spans="1:5" x14ac:dyDescent="0.25">
      <c r="A34" s="51" t="str">
        <f t="shared" si="0"/>
        <v>ГПМ-ГПМ-УРК-Кран мостовой подвесной однопролетный №19293</v>
      </c>
      <c r="B34" s="57" t="s">
        <v>1218</v>
      </c>
      <c r="C34" s="56" t="s">
        <v>1218</v>
      </c>
      <c r="D34" s="61" t="s">
        <v>1264</v>
      </c>
      <c r="E34" s="68" t="s">
        <v>1265</v>
      </c>
    </row>
    <row r="35" spans="1:5" x14ac:dyDescent="0.25">
      <c r="A35" s="51" t="str">
        <f t="shared" si="0"/>
        <v>ГПМ-ГПМ-ЦРМ-Кран мостовой подвесной однопролетный №18533</v>
      </c>
      <c r="B35" s="57" t="s">
        <v>1218</v>
      </c>
      <c r="C35" s="56" t="s">
        <v>1218</v>
      </c>
      <c r="D35" s="61" t="s">
        <v>1266</v>
      </c>
      <c r="E35" s="68" t="s">
        <v>1267</v>
      </c>
    </row>
    <row r="36" spans="1:5" x14ac:dyDescent="0.25">
      <c r="A36" s="51" t="str">
        <f t="shared" si="0"/>
        <v>ГПМ-ГПМ-ЦРМ-Кран мостовой подвесной однопролетный №18534</v>
      </c>
      <c r="B36" s="57" t="s">
        <v>1218</v>
      </c>
      <c r="C36" s="56" t="s">
        <v>1218</v>
      </c>
      <c r="D36" s="61" t="s">
        <v>1266</v>
      </c>
      <c r="E36" s="68" t="s">
        <v>1268</v>
      </c>
    </row>
    <row r="37" spans="1:5" x14ac:dyDescent="0.25">
      <c r="A37" s="51" t="str">
        <f t="shared" si="0"/>
        <v>ГПМ-ГПМ-ЛПЦ-Передаточная самоходная тележка №19017</v>
      </c>
      <c r="B37" s="57" t="s">
        <v>1218</v>
      </c>
      <c r="C37" s="56" t="s">
        <v>1218</v>
      </c>
      <c r="D37" s="61" t="s">
        <v>1269</v>
      </c>
      <c r="E37" s="68" t="s">
        <v>1270</v>
      </c>
    </row>
    <row r="38" spans="1:5" x14ac:dyDescent="0.25">
      <c r="A38" s="51" t="str">
        <f t="shared" si="0"/>
        <v>ГПМ-ГПМ-ЛПЦ-Передаточная самоходная тележка №19013</v>
      </c>
      <c r="B38" s="57" t="s">
        <v>1218</v>
      </c>
      <c r="C38" s="56" t="s">
        <v>1218</v>
      </c>
      <c r="D38" s="61" t="s">
        <v>1269</v>
      </c>
      <c r="E38" s="68" t="s">
        <v>1271</v>
      </c>
    </row>
    <row r="39" spans="1:5" x14ac:dyDescent="0.25">
      <c r="A39" s="51" t="str">
        <f t="shared" si="0"/>
        <v>ГПМ-ГПМ-ЛПЦ-Передаточная самоходная тележка №19014</v>
      </c>
      <c r="B39" s="57" t="s">
        <v>1218</v>
      </c>
      <c r="C39" s="56" t="s">
        <v>1218</v>
      </c>
      <c r="D39" s="61" t="s">
        <v>1269</v>
      </c>
      <c r="E39" s="68" t="s">
        <v>1272</v>
      </c>
    </row>
    <row r="40" spans="1:5" x14ac:dyDescent="0.25">
      <c r="A40" s="51" t="str">
        <f t="shared" si="0"/>
        <v>ГПМ-ГПМ-ЛПЦ-Передаточная самоходная тележка №19015</v>
      </c>
      <c r="B40" s="57" t="s">
        <v>1218</v>
      </c>
      <c r="C40" s="56" t="s">
        <v>1218</v>
      </c>
      <c r="D40" s="61" t="s">
        <v>1269</v>
      </c>
      <c r="E40" s="68" t="s">
        <v>1273</v>
      </c>
    </row>
    <row r="41" spans="1:5" x14ac:dyDescent="0.25">
      <c r="A41" s="51" t="str">
        <f t="shared" si="0"/>
        <v>ГПМ-ГПМ-ЛПЦ-Передаточная самоходная тележка №19016</v>
      </c>
      <c r="B41" s="57" t="s">
        <v>1218</v>
      </c>
      <c r="C41" s="56" t="s">
        <v>1218</v>
      </c>
      <c r="D41" s="61" t="s">
        <v>1269</v>
      </c>
      <c r="E41" s="68" t="s">
        <v>1274</v>
      </c>
    </row>
    <row r="42" spans="1:5" ht="30" customHeight="1" x14ac:dyDescent="0.25">
      <c r="A42" s="51" t="str">
        <f t="shared" si="0"/>
        <v>ГПМ-ГПМ-Ванна цинкования. Система загрузки цинка-Кран электрический мостовой однобалочный "ORIT" №TBJ1950099-01</v>
      </c>
      <c r="B42" s="57" t="s">
        <v>1218</v>
      </c>
      <c r="C42" s="56" t="s">
        <v>1218</v>
      </c>
      <c r="D42" s="61" t="s">
        <v>1275</v>
      </c>
      <c r="E42" s="68" t="s">
        <v>1276</v>
      </c>
    </row>
    <row r="43" spans="1:5" ht="30" customHeight="1" x14ac:dyDescent="0.25">
      <c r="A43" s="51" t="str">
        <f t="shared" si="0"/>
        <v>ГПМ-ГПМ-Ванна цинкования. Система загрузки цинка-Электрическая передвижная таль №191205</v>
      </c>
      <c r="B43" s="57" t="s">
        <v>1218</v>
      </c>
      <c r="C43" s="56" t="s">
        <v>1218</v>
      </c>
      <c r="D43" s="61" t="s">
        <v>1275</v>
      </c>
      <c r="E43" s="68" t="s">
        <v>1277</v>
      </c>
    </row>
    <row r="44" spans="1:5" ht="30" customHeight="1" x14ac:dyDescent="0.25">
      <c r="A44" s="51" t="str">
        <f t="shared" si="0"/>
        <v>ГПМ-ГПМ-Ванна цинкования. Система загрузки цинка-Электрическая передвижная таль №191207</v>
      </c>
      <c r="B44" s="57" t="s">
        <v>1218</v>
      </c>
      <c r="C44" s="56" t="s">
        <v>1218</v>
      </c>
      <c r="D44" s="61" t="s">
        <v>1275</v>
      </c>
      <c r="E44" s="68" t="s">
        <v>1278</v>
      </c>
    </row>
    <row r="45" spans="1:5" x14ac:dyDescent="0.25">
      <c r="A45" s="51" t="str">
        <f t="shared" si="0"/>
        <v>ГПМ-ГПМ-Ремонтные зоны кранов-Электрическая передвижная таль №191214</v>
      </c>
      <c r="B45" s="57" t="s">
        <v>1218</v>
      </c>
      <c r="C45" s="56" t="s">
        <v>1218</v>
      </c>
      <c r="D45" s="61" t="s">
        <v>1279</v>
      </c>
      <c r="E45" s="68" t="s">
        <v>1280</v>
      </c>
    </row>
    <row r="46" spans="1:5" x14ac:dyDescent="0.25">
      <c r="A46" s="51" t="str">
        <f t="shared" si="0"/>
        <v>ГПМ-ГПМ-Ремонтные зоны кранов-Электрическая передвижная таль №191211</v>
      </c>
      <c r="B46" s="57" t="s">
        <v>1218</v>
      </c>
      <c r="C46" s="56" t="s">
        <v>1218</v>
      </c>
      <c r="D46" s="61" t="s">
        <v>1279</v>
      </c>
      <c r="E46" s="68" t="s">
        <v>1281</v>
      </c>
    </row>
    <row r="47" spans="1:5" x14ac:dyDescent="0.25">
      <c r="A47" s="51" t="str">
        <f t="shared" si="0"/>
        <v>ГПМ-ГПМ-Ремонтные зоны кранов-Электрическая передвижная таль №191212</v>
      </c>
      <c r="B47" s="57" t="s">
        <v>1218</v>
      </c>
      <c r="C47" s="56" t="s">
        <v>1218</v>
      </c>
      <c r="D47" s="61" t="s">
        <v>1279</v>
      </c>
      <c r="E47" s="68" t="s">
        <v>1282</v>
      </c>
    </row>
    <row r="48" spans="1:5" x14ac:dyDescent="0.25">
      <c r="A48" s="51" t="str">
        <f t="shared" si="0"/>
        <v>ГПМ-ГПМ-Ремонтные зоны кранов-Электрическая передвижная таль №191213</v>
      </c>
      <c r="B48" s="57" t="s">
        <v>1218</v>
      </c>
      <c r="C48" s="56" t="s">
        <v>1218</v>
      </c>
      <c r="D48" s="61" t="s">
        <v>1279</v>
      </c>
      <c r="E48" s="68" t="s">
        <v>1283</v>
      </c>
    </row>
    <row r="49" spans="1:5" x14ac:dyDescent="0.25">
      <c r="A49" s="51" t="str">
        <f t="shared" si="0"/>
        <v>ГПМ-ГПМ-Ремонтные зоны кранов-Электрическая передвижная таль №191215</v>
      </c>
      <c r="B49" s="57" t="s">
        <v>1218</v>
      </c>
      <c r="C49" s="56" t="s">
        <v>1218</v>
      </c>
      <c r="D49" s="61" t="s">
        <v>1279</v>
      </c>
      <c r="E49" s="68" t="s">
        <v>1284</v>
      </c>
    </row>
    <row r="50" spans="1:5" x14ac:dyDescent="0.25">
      <c r="A50" s="51" t="str">
        <f t="shared" si="0"/>
        <v>ГПМ-ГПМ-Ремонтные зоны кранов-Электрическая передвижная таль №191217</v>
      </c>
      <c r="B50" s="57" t="s">
        <v>1218</v>
      </c>
      <c r="C50" s="56" t="s">
        <v>1218</v>
      </c>
      <c r="D50" s="61" t="s">
        <v>1279</v>
      </c>
      <c r="E50" s="68" t="s">
        <v>1285</v>
      </c>
    </row>
    <row r="51" spans="1:5" x14ac:dyDescent="0.25">
      <c r="A51" s="51" t="str">
        <f t="shared" si="0"/>
        <v>ГПМ-ГПМ-Ремонтные зоны кранов-Электрическая передвижная таль №191219</v>
      </c>
      <c r="B51" s="57" t="s">
        <v>1218</v>
      </c>
      <c r="C51" s="56" t="s">
        <v>1218</v>
      </c>
      <c r="D51" s="61" t="s">
        <v>1279</v>
      </c>
      <c r="E51" s="68" t="s">
        <v>1286</v>
      </c>
    </row>
    <row r="52" spans="1:5" x14ac:dyDescent="0.25">
      <c r="A52" s="51" t="str">
        <f t="shared" si="0"/>
        <v>ГПМ-ГПМ-Ремонтные зоны кранов-Электрическая передвижная таль №191216</v>
      </c>
      <c r="B52" s="57" t="s">
        <v>1218</v>
      </c>
      <c r="C52" s="56" t="s">
        <v>1218</v>
      </c>
      <c r="D52" s="61" t="s">
        <v>1279</v>
      </c>
      <c r="E52" s="68" t="s">
        <v>1287</v>
      </c>
    </row>
    <row r="53" spans="1:5" x14ac:dyDescent="0.25">
      <c r="A53" s="51" t="str">
        <f t="shared" si="0"/>
        <v>ГПМ-ГПМ-Ремонтные зоны кранов-Электрическая передвижная таль №191218</v>
      </c>
      <c r="B53" s="57" t="s">
        <v>1218</v>
      </c>
      <c r="C53" s="56" t="s">
        <v>1218</v>
      </c>
      <c r="D53" s="61" t="s">
        <v>1279</v>
      </c>
      <c r="E53" s="68" t="s">
        <v>1288</v>
      </c>
    </row>
    <row r="54" spans="1:5" x14ac:dyDescent="0.25">
      <c r="A54" s="51" t="str">
        <f t="shared" si="0"/>
        <v>ГПМ-ГПМ-Ремонтные зоны кранов-Электрическая передвижная таль №191220</v>
      </c>
      <c r="B54" s="57" t="s">
        <v>1218</v>
      </c>
      <c r="C54" s="56" t="s">
        <v>1218</v>
      </c>
      <c r="D54" s="61" t="s">
        <v>1279</v>
      </c>
      <c r="E54" s="68" t="s">
        <v>1289</v>
      </c>
    </row>
    <row r="55" spans="1:5" x14ac:dyDescent="0.25">
      <c r="A55" s="51" t="str">
        <f t="shared" si="0"/>
        <v>ГПМ-ГПМ-Ремонтные зоны кранов-Электрическая передвижная таль №191209</v>
      </c>
      <c r="B55" s="57" t="s">
        <v>1218</v>
      </c>
      <c r="C55" s="56" t="s">
        <v>1218</v>
      </c>
      <c r="D55" s="61" t="s">
        <v>1279</v>
      </c>
      <c r="E55" s="68" t="s">
        <v>1290</v>
      </c>
    </row>
    <row r="56" spans="1:5" x14ac:dyDescent="0.25">
      <c r="A56" s="51" t="str">
        <f t="shared" si="0"/>
        <v>ГПМ-ГПМ-Ремонтные зоны кранов-Электрическая передвижная таль №191210</v>
      </c>
      <c r="B56" s="57" t="s">
        <v>1218</v>
      </c>
      <c r="C56" s="56" t="s">
        <v>1218</v>
      </c>
      <c r="D56" s="61" t="s">
        <v>1279</v>
      </c>
      <c r="E56" s="68" t="s">
        <v>1291</v>
      </c>
    </row>
    <row r="57" spans="1:5" x14ac:dyDescent="0.25">
      <c r="A57" s="51" t="str">
        <f t="shared" si="0"/>
        <v>ГПМ-ГПМ-Транспортный отдел-Кран стреловой самоходный QY30K5C №20203358</v>
      </c>
      <c r="B57" s="57" t="s">
        <v>1218</v>
      </c>
      <c r="C57" s="56" t="s">
        <v>1218</v>
      </c>
      <c r="D57" s="61" t="s">
        <v>1292</v>
      </c>
      <c r="E57" s="68" t="s">
        <v>1293</v>
      </c>
    </row>
    <row r="58" spans="1:5" x14ac:dyDescent="0.25">
      <c r="A58" s="51" t="str">
        <f t="shared" si="0"/>
        <v>ГПМ-ГПМ-Транспортный отдел-Кран стреловой самоходный QY50KА №LXGCPA422LA002800</v>
      </c>
      <c r="B58" s="57" t="s">
        <v>1218</v>
      </c>
      <c r="C58" s="56" t="s">
        <v>1218</v>
      </c>
      <c r="D58" s="61" t="s">
        <v>1292</v>
      </c>
      <c r="E58" s="68" t="s">
        <v>1294</v>
      </c>
    </row>
    <row r="59" spans="1:5" x14ac:dyDescent="0.25">
      <c r="A59" s="51" t="str">
        <f t="shared" si="0"/>
        <v>ГПМ-ГПМ-Транспортный отдел-Кран - манипулятор SQ10SK3Q №1033K200056</v>
      </c>
      <c r="B59" s="57" t="s">
        <v>1218</v>
      </c>
      <c r="C59" s="56" t="s">
        <v>1218</v>
      </c>
      <c r="D59" s="61" t="s">
        <v>1292</v>
      </c>
      <c r="E59" s="68" t="s">
        <v>1295</v>
      </c>
    </row>
    <row r="60" spans="1:5" ht="30" customHeight="1" x14ac:dyDescent="0.25">
      <c r="A60" s="51" t="str">
        <f t="shared" si="0"/>
        <v>ГПМ-ГПМ-Транспортный отдел-Напольное подъёмно-транспортное средство - Дизельный - 010302F4892</v>
      </c>
      <c r="B60" s="57" t="s">
        <v>1218</v>
      </c>
      <c r="C60" s="56" t="s">
        <v>1218</v>
      </c>
      <c r="D60" s="61" t="s">
        <v>1292</v>
      </c>
      <c r="E60" s="68" t="s">
        <v>1296</v>
      </c>
    </row>
    <row r="61" spans="1:5" ht="30" customHeight="1" x14ac:dyDescent="0.25">
      <c r="A61" s="51" t="str">
        <f t="shared" si="0"/>
        <v>ГПМ-ГПМ-Транспортный отдел-Напольное подъёмно-транспортное средство - Дизельный - 010302F4893</v>
      </c>
      <c r="B61" s="57" t="s">
        <v>1218</v>
      </c>
      <c r="C61" s="56" t="s">
        <v>1218</v>
      </c>
      <c r="D61" s="61" t="s">
        <v>1292</v>
      </c>
      <c r="E61" s="68" t="s">
        <v>1297</v>
      </c>
    </row>
    <row r="62" spans="1:5" ht="30" customHeight="1" x14ac:dyDescent="0.25">
      <c r="A62" s="51" t="str">
        <f t="shared" si="0"/>
        <v>ГПМ-ГПМ-Транспортный отдел-Напольное подъёмно-транспортное средство - Дизельный - 010302F4894</v>
      </c>
      <c r="B62" s="57" t="s">
        <v>1218</v>
      </c>
      <c r="C62" s="56" t="s">
        <v>1218</v>
      </c>
      <c r="D62" s="61" t="s">
        <v>1292</v>
      </c>
      <c r="E62" s="68" t="s">
        <v>1298</v>
      </c>
    </row>
    <row r="63" spans="1:5" ht="30" customHeight="1" x14ac:dyDescent="0.25">
      <c r="A63" s="51" t="str">
        <f t="shared" si="0"/>
        <v>ГПМ-ГПМ-Транспортный отдел-Напольное подъёмно-транспортное средство - Дизельный - 010302F4895</v>
      </c>
      <c r="B63" s="57" t="s">
        <v>1218</v>
      </c>
      <c r="C63" s="56" t="s">
        <v>1218</v>
      </c>
      <c r="D63" s="61" t="s">
        <v>1292</v>
      </c>
      <c r="E63" s="68" t="s">
        <v>1299</v>
      </c>
    </row>
    <row r="64" spans="1:5" ht="30" customHeight="1" x14ac:dyDescent="0.25">
      <c r="A64" s="51" t="str">
        <f t="shared" si="0"/>
        <v>ГПМ-ГПМ-Транспортный отдел-Напольное подъёмно-транспортное средство - Дизельный - 011002Т5326</v>
      </c>
      <c r="B64" s="57" t="s">
        <v>1218</v>
      </c>
      <c r="C64" s="56" t="s">
        <v>1218</v>
      </c>
      <c r="D64" s="61" t="s">
        <v>1292</v>
      </c>
      <c r="E64" s="68" t="s">
        <v>1300</v>
      </c>
    </row>
    <row r="65" spans="1:5" ht="30" customHeight="1" x14ac:dyDescent="0.25">
      <c r="A65" s="51" t="str">
        <f t="shared" si="0"/>
        <v>ГПМ-ГПМ-Транспортный отдел-Напольное подъёмно-транспортное средство - Дизельный - 221015143</v>
      </c>
      <c r="B65" s="57" t="s">
        <v>1218</v>
      </c>
      <c r="C65" s="56" t="s">
        <v>1218</v>
      </c>
      <c r="D65" s="61" t="s">
        <v>1292</v>
      </c>
      <c r="E65" s="68" t="s">
        <v>1301</v>
      </c>
    </row>
    <row r="66" spans="1:5" ht="30" customHeight="1" x14ac:dyDescent="0.25">
      <c r="A66" s="51" t="str">
        <f t="shared" ref="A66:A129" si="1">CONCATENATE(B66,$H$1,C66,$H$1,D66,$H$1,E66)</f>
        <v>ГПМ-ГПМ-Транспортный отдел-Напольное подъёмно-транспортное средство - Электрический - 91645840</v>
      </c>
      <c r="B66" s="57" t="s">
        <v>1218</v>
      </c>
      <c r="C66" s="56" t="s">
        <v>1218</v>
      </c>
      <c r="D66" s="61" t="s">
        <v>1292</v>
      </c>
      <c r="E66" s="68" t="s">
        <v>1302</v>
      </c>
    </row>
    <row r="67" spans="1:5" ht="30" customHeight="1" x14ac:dyDescent="0.25">
      <c r="A67" s="51" t="str">
        <f t="shared" si="1"/>
        <v>ГПМ-ГПМ-Транспортный отдел-Напольное подъёмно-транспортное средство - Электрический - 91645841</v>
      </c>
      <c r="B67" s="57" t="s">
        <v>1218</v>
      </c>
      <c r="C67" s="56" t="s">
        <v>1218</v>
      </c>
      <c r="D67" s="61" t="s">
        <v>1292</v>
      </c>
      <c r="E67" s="68" t="s">
        <v>1303</v>
      </c>
    </row>
    <row r="68" spans="1:5" x14ac:dyDescent="0.25">
      <c r="A68" s="51" t="str">
        <f t="shared" si="1"/>
        <v>ГПМ-ГПМ-Прочее-Прочее</v>
      </c>
      <c r="B68" s="57" t="s">
        <v>1218</v>
      </c>
      <c r="C68" s="56" t="s">
        <v>1218</v>
      </c>
      <c r="D68" s="61" t="s">
        <v>1304</v>
      </c>
      <c r="E68" s="60" t="s">
        <v>1304</v>
      </c>
    </row>
    <row r="69" spans="1:5" x14ac:dyDescent="0.25">
      <c r="A69" s="51" t="str">
        <f t="shared" si="1"/>
        <v>ОГМ-ЦРМ-Станки-Точило электрическое Калибр ТЭ-150/300 №GM0064638/2007/60002-06/05-059</v>
      </c>
      <c r="B69" s="57" t="s">
        <v>1305</v>
      </c>
      <c r="C69" s="56" t="s">
        <v>1266</v>
      </c>
      <c r="D69" s="61" t="s">
        <v>1306</v>
      </c>
      <c r="E69" s="68" t="s">
        <v>1307</v>
      </c>
    </row>
    <row r="70" spans="1:5" x14ac:dyDescent="0.25">
      <c r="A70" s="51" t="str">
        <f t="shared" si="1"/>
        <v>ОГМ-ЦРМ-Станки-Фрезерный станок WMT6400 №2010037</v>
      </c>
      <c r="B70" s="57" t="s">
        <v>1305</v>
      </c>
      <c r="C70" s="56" t="s">
        <v>1266</v>
      </c>
      <c r="D70" s="61" t="s">
        <v>1306</v>
      </c>
      <c r="E70" s="68" t="s">
        <v>1308</v>
      </c>
    </row>
    <row r="71" spans="1:5" x14ac:dyDescent="0.25">
      <c r="A71" s="51" t="str">
        <f t="shared" si="1"/>
        <v>ОГМ-ЦРМ-Станки-Строгальный станок WMT6050 №2009010/44502/07/2/3/2-28</v>
      </c>
      <c r="B71" s="57" t="s">
        <v>1305</v>
      </c>
      <c r="C71" s="56" t="s">
        <v>1266</v>
      </c>
      <c r="D71" s="61" t="s">
        <v>1306</v>
      </c>
      <c r="E71" s="68" t="s">
        <v>1309</v>
      </c>
    </row>
    <row r="72" spans="1:5" x14ac:dyDescent="0.25">
      <c r="A72" s="51" t="str">
        <f t="shared" si="1"/>
        <v>ОГМ-ЦРМ-Станки-Токарный станок №С6241.С6246Н/44502/07/2/3/2-27</v>
      </c>
      <c r="B72" s="57" t="s">
        <v>1305</v>
      </c>
      <c r="C72" s="56" t="s">
        <v>1266</v>
      </c>
      <c r="D72" s="61" t="s">
        <v>1306</v>
      </c>
      <c r="E72" s="68" t="s">
        <v>1310</v>
      </c>
    </row>
    <row r="73" spans="1:5" x14ac:dyDescent="0.25">
      <c r="A73" s="51" t="str">
        <f t="shared" si="1"/>
        <v>ОГМ-ЦРМ-Станки-Универсальный токарный станок CU1000/3000 №43235/43102/07/2/3/2-33</v>
      </c>
      <c r="B73" s="57" t="s">
        <v>1305</v>
      </c>
      <c r="C73" s="56" t="s">
        <v>1266</v>
      </c>
      <c r="D73" s="61" t="s">
        <v>1306</v>
      </c>
      <c r="E73" s="68" t="s">
        <v>1311</v>
      </c>
    </row>
    <row r="74" spans="1:5" x14ac:dyDescent="0.25">
      <c r="A74" s="51" t="str">
        <f t="shared" si="1"/>
        <v>ОГМ-ЦРМ-Станки-Ленточная пила MBS-1430DAS №1810A100003/44502/07/2/3/2-31</v>
      </c>
      <c r="B74" s="57" t="s">
        <v>1305</v>
      </c>
      <c r="C74" s="56" t="s">
        <v>1266</v>
      </c>
      <c r="D74" s="61" t="s">
        <v>1306</v>
      </c>
      <c r="E74" s="68" t="s">
        <v>1312</v>
      </c>
    </row>
    <row r="75" spans="1:5" x14ac:dyDescent="0.25">
      <c r="A75" s="51" t="str">
        <f t="shared" si="1"/>
        <v>ОГМ-ЦРМ-Станки-Пресс гидравлический WP150 №19530624</v>
      </c>
      <c r="B75" s="57" t="s">
        <v>1305</v>
      </c>
      <c r="C75" s="56" t="s">
        <v>1266</v>
      </c>
      <c r="D75" s="61" t="s">
        <v>1306</v>
      </c>
      <c r="E75" s="68" t="s">
        <v>1313</v>
      </c>
    </row>
    <row r="76" spans="1:5" x14ac:dyDescent="0.25">
      <c r="A76" s="51" t="str">
        <f t="shared" si="1"/>
        <v>ОГМ-ЦРМ-Станки-Вертикальный сверлильный станок Z5040 №2080616/44502/07/2/3/2-30</v>
      </c>
      <c r="B76" s="57" t="s">
        <v>1305</v>
      </c>
      <c r="C76" s="56" t="s">
        <v>1266</v>
      </c>
      <c r="D76" s="61" t="s">
        <v>1306</v>
      </c>
      <c r="E76" s="68" t="s">
        <v>1314</v>
      </c>
    </row>
    <row r="77" spans="1:5" x14ac:dyDescent="0.25">
      <c r="A77" s="51" t="str">
        <f t="shared" si="1"/>
        <v>ОГМ-ЦРМ-Станки-Абразивный отрезной станок по металлу JCOM-400T №50006101Т</v>
      </c>
      <c r="B77" s="57" t="s">
        <v>1305</v>
      </c>
      <c r="C77" s="56" t="s">
        <v>1266</v>
      </c>
      <c r="D77" s="61" t="s">
        <v>1306</v>
      </c>
      <c r="E77" s="68" t="s">
        <v>1315</v>
      </c>
    </row>
    <row r="78" spans="1:5" x14ac:dyDescent="0.25">
      <c r="A78" s="51" t="str">
        <f t="shared" si="1"/>
        <v>ОГМ-ЦРМ-Станки-Станок точильно-шлифовальный ТШ-335 №957</v>
      </c>
      <c r="B78" s="57" t="s">
        <v>1305</v>
      </c>
      <c r="C78" s="56" t="s">
        <v>1266</v>
      </c>
      <c r="D78" s="61" t="s">
        <v>1306</v>
      </c>
      <c r="E78" s="68" t="s">
        <v>1316</v>
      </c>
    </row>
    <row r="79" spans="1:5" x14ac:dyDescent="0.25">
      <c r="A79" s="51" t="str">
        <f t="shared" si="1"/>
        <v>ОГМ-ЦРМ-Станки-Печь электрическая КЭП 135/1250П №48</v>
      </c>
      <c r="B79" s="57" t="s">
        <v>1305</v>
      </c>
      <c r="C79" s="56" t="s">
        <v>1266</v>
      </c>
      <c r="D79" s="61" t="s">
        <v>1306</v>
      </c>
      <c r="E79" s="68" t="s">
        <v>1317</v>
      </c>
    </row>
    <row r="80" spans="1:5" x14ac:dyDescent="0.25">
      <c r="A80" s="51" t="str">
        <f t="shared" si="1"/>
        <v>ОГМ-ЦРМ-Станки-Электропечь сопротивления камерная №002832У</v>
      </c>
      <c r="B80" s="57" t="s">
        <v>1305</v>
      </c>
      <c r="C80" s="56" t="s">
        <v>1266</v>
      </c>
      <c r="D80" s="61" t="s">
        <v>1306</v>
      </c>
      <c r="E80" s="68" t="s">
        <v>1318</v>
      </c>
    </row>
    <row r="81" spans="1:5" x14ac:dyDescent="0.25">
      <c r="A81" s="51" t="str">
        <f t="shared" si="1"/>
        <v>ОГМ-ЦРМ-Станки-Отрезной станок TF5 ECO №000016</v>
      </c>
      <c r="B81" s="57" t="s">
        <v>1305</v>
      </c>
      <c r="C81" s="56" t="s">
        <v>1266</v>
      </c>
      <c r="D81" s="61" t="s">
        <v>1306</v>
      </c>
      <c r="E81" s="68" t="s">
        <v>1319</v>
      </c>
    </row>
    <row r="82" spans="1:5" x14ac:dyDescent="0.25">
      <c r="A82" s="51" t="str">
        <f t="shared" si="1"/>
        <v>ОГМ-ЦРМ-Станки-Станок предварительной установки фитинга INSERT 03 PSM №000024</v>
      </c>
      <c r="B82" s="57" t="s">
        <v>1305</v>
      </c>
      <c r="C82" s="56" t="s">
        <v>1266</v>
      </c>
      <c r="D82" s="61" t="s">
        <v>1306</v>
      </c>
      <c r="E82" s="68" t="s">
        <v>1320</v>
      </c>
    </row>
    <row r="83" spans="1:5" x14ac:dyDescent="0.25">
      <c r="A83" s="51" t="str">
        <f t="shared" si="1"/>
        <v>ОГМ-ЦРМ-Станки-Окорочное оборудование SPF6 №000095</v>
      </c>
      <c r="B83" s="57" t="s">
        <v>1305</v>
      </c>
      <c r="C83" s="56" t="s">
        <v>1266</v>
      </c>
      <c r="D83" s="61" t="s">
        <v>1306</v>
      </c>
      <c r="E83" s="68" t="s">
        <v>1321</v>
      </c>
    </row>
    <row r="84" spans="1:5" x14ac:dyDescent="0.25">
      <c r="A84" s="51" t="str">
        <f t="shared" si="1"/>
        <v>ОГМ-ЦРМ-Станки-Испытательный стенд BC1200E №000396</v>
      </c>
      <c r="B84" s="57" t="s">
        <v>1305</v>
      </c>
      <c r="C84" s="56" t="s">
        <v>1266</v>
      </c>
      <c r="D84" s="61" t="s">
        <v>1306</v>
      </c>
      <c r="E84" s="68" t="s">
        <v>1322</v>
      </c>
    </row>
    <row r="85" spans="1:5" x14ac:dyDescent="0.25">
      <c r="A85" s="51" t="str">
        <f t="shared" si="1"/>
        <v>ОГМ-ЦРМ-Станки-Опрессовочный станок Tubomatic H144 ES №000073</v>
      </c>
      <c r="B85" s="57" t="s">
        <v>1305</v>
      </c>
      <c r="C85" s="56" t="s">
        <v>1266</v>
      </c>
      <c r="D85" s="61" t="s">
        <v>1306</v>
      </c>
      <c r="E85" s="68" t="s">
        <v>1323</v>
      </c>
    </row>
    <row r="86" spans="1:5" x14ac:dyDescent="0.25">
      <c r="A86" s="51" t="str">
        <f t="shared" si="1"/>
        <v>ОГМ-ЦРМ-Станки-Стенд для испытания гидравлических цилиндров</v>
      </c>
      <c r="B86" s="57" t="s">
        <v>1305</v>
      </c>
      <c r="C86" s="56" t="s">
        <v>1266</v>
      </c>
      <c r="D86" s="61" t="s">
        <v>1306</v>
      </c>
      <c r="E86" s="68" t="s">
        <v>1324</v>
      </c>
    </row>
    <row r="87" spans="1:5" x14ac:dyDescent="0.25">
      <c r="A87" s="51" t="str">
        <f t="shared" si="1"/>
        <v>ОГМ-ЦРМ-Прочее-Прочее</v>
      </c>
      <c r="B87" s="57" t="s">
        <v>1305</v>
      </c>
      <c r="C87" s="56" t="s">
        <v>1266</v>
      </c>
      <c r="D87" s="61" t="s">
        <v>1304</v>
      </c>
      <c r="E87" s="60" t="s">
        <v>1304</v>
      </c>
    </row>
    <row r="88" spans="1:5" x14ac:dyDescent="0.25">
      <c r="A88" s="51" t="str">
        <f t="shared" si="1"/>
        <v>ОГМ-Гидравлика-АТТТ-Гидростанция ZH-1 АТТТ</v>
      </c>
      <c r="B88" s="57" t="s">
        <v>1305</v>
      </c>
      <c r="C88" s="56" t="s">
        <v>1325</v>
      </c>
      <c r="D88" s="61" t="s">
        <v>1222</v>
      </c>
      <c r="E88" s="68" t="s">
        <v>1326</v>
      </c>
    </row>
    <row r="89" spans="1:5" x14ac:dyDescent="0.25">
      <c r="A89" s="51" t="str">
        <f t="shared" si="1"/>
        <v>ОГМ-Гидравлика-АТТТ-Гидростанция ZH-2 АТТТ</v>
      </c>
      <c r="B89" s="57" t="s">
        <v>1305</v>
      </c>
      <c r="C89" s="56" t="s">
        <v>1325</v>
      </c>
      <c r="D89" s="61" t="s">
        <v>1222</v>
      </c>
      <c r="E89" s="68" t="s">
        <v>1327</v>
      </c>
    </row>
    <row r="90" spans="1:5" x14ac:dyDescent="0.25">
      <c r="A90" s="51" t="str">
        <f t="shared" si="1"/>
        <v>ОГМ-Гидравлика-АТТТ-Системы жидкой смазки АТТТ</v>
      </c>
      <c r="B90" s="57" t="s">
        <v>1305</v>
      </c>
      <c r="C90" s="56" t="s">
        <v>1325</v>
      </c>
      <c r="D90" s="61" t="s">
        <v>1222</v>
      </c>
      <c r="E90" s="68" t="s">
        <v>1328</v>
      </c>
    </row>
    <row r="91" spans="1:5" x14ac:dyDescent="0.25">
      <c r="A91" s="51" t="str">
        <f t="shared" si="1"/>
        <v>ОГМ-Гидравлика-РСХП-Гидростанция TH-1  РСХП</v>
      </c>
      <c r="B91" s="57" t="s">
        <v>1305</v>
      </c>
      <c r="C91" s="56" t="s">
        <v>1325</v>
      </c>
      <c r="D91" s="61" t="s">
        <v>1219</v>
      </c>
      <c r="E91" s="68" t="s">
        <v>1329</v>
      </c>
    </row>
    <row r="92" spans="1:5" x14ac:dyDescent="0.25">
      <c r="A92" s="51" t="str">
        <f t="shared" si="1"/>
        <v>ОГМ-Гидравлика-РСХП-Гидростанция TH-2  РСХП</v>
      </c>
      <c r="B92" s="57" t="s">
        <v>1305</v>
      </c>
      <c r="C92" s="56" t="s">
        <v>1325</v>
      </c>
      <c r="D92" s="61" t="s">
        <v>1219</v>
      </c>
      <c r="E92" s="68" t="s">
        <v>1330</v>
      </c>
    </row>
    <row r="93" spans="1:5" x14ac:dyDescent="0.25">
      <c r="A93" s="51" t="str">
        <f t="shared" si="1"/>
        <v>ОГМ-Гидравлика-РСХП-Станция жидкой смазки TL-1 РСХП</v>
      </c>
      <c r="B93" s="57" t="s">
        <v>1305</v>
      </c>
      <c r="C93" s="56" t="s">
        <v>1325</v>
      </c>
      <c r="D93" s="61" t="s">
        <v>1219</v>
      </c>
      <c r="E93" s="68" t="s">
        <v>1331</v>
      </c>
    </row>
    <row r="94" spans="1:5" x14ac:dyDescent="0.25">
      <c r="A94" s="51" t="str">
        <f t="shared" si="1"/>
        <v>ОГМ-Гидравлика-АНГЦ-Гидростанция ZH-1 АНГЦ</v>
      </c>
      <c r="B94" s="57" t="s">
        <v>1305</v>
      </c>
      <c r="C94" s="56" t="s">
        <v>1325</v>
      </c>
      <c r="D94" s="61" t="s">
        <v>1230</v>
      </c>
      <c r="E94" s="68" t="s">
        <v>1332</v>
      </c>
    </row>
    <row r="95" spans="1:5" x14ac:dyDescent="0.25">
      <c r="A95" s="51" t="str">
        <f t="shared" si="1"/>
        <v>ОГМ-Гидравлика-АНГЦ-Гидростанция ZH-2 АНГЦ</v>
      </c>
      <c r="B95" s="57" t="s">
        <v>1305</v>
      </c>
      <c r="C95" s="56" t="s">
        <v>1325</v>
      </c>
      <c r="D95" s="61" t="s">
        <v>1230</v>
      </c>
      <c r="E95" s="68" t="s">
        <v>1333</v>
      </c>
    </row>
    <row r="96" spans="1:5" x14ac:dyDescent="0.25">
      <c r="A96" s="51" t="str">
        <f t="shared" si="1"/>
        <v>ОГМ-Гидравлика-АНГЦ-Гидростанция ZH-3 АНГЦ</v>
      </c>
      <c r="B96" s="57" t="s">
        <v>1305</v>
      </c>
      <c r="C96" s="56" t="s">
        <v>1325</v>
      </c>
      <c r="D96" s="61" t="s">
        <v>1230</v>
      </c>
      <c r="E96" s="68" t="s">
        <v>1334</v>
      </c>
    </row>
    <row r="97" spans="1:8" x14ac:dyDescent="0.25">
      <c r="A97" s="51" t="str">
        <f t="shared" si="1"/>
        <v>ОГМ-Гидравлика-АНГЦ-Системы жидкой смазки АНГЦ</v>
      </c>
      <c r="B97" s="57" t="s">
        <v>1305</v>
      </c>
      <c r="C97" s="56" t="s">
        <v>1325</v>
      </c>
      <c r="D97" s="61" t="s">
        <v>1230</v>
      </c>
      <c r="E97" s="68" t="s">
        <v>1335</v>
      </c>
    </row>
    <row r="98" spans="1:8" x14ac:dyDescent="0.25">
      <c r="A98" s="51" t="str">
        <f t="shared" si="1"/>
        <v>ОГМ-Гидравлика-АПП-Гидростанция ZH-1 АПП</v>
      </c>
      <c r="B98" s="57" t="s">
        <v>1305</v>
      </c>
      <c r="C98" s="56" t="s">
        <v>1325</v>
      </c>
      <c r="D98" s="61" t="s">
        <v>1233</v>
      </c>
      <c r="E98" s="68" t="s">
        <v>1336</v>
      </c>
    </row>
    <row r="99" spans="1:8" x14ac:dyDescent="0.25">
      <c r="A99" s="51" t="str">
        <f t="shared" si="1"/>
        <v>ОГМ-Гидравлика-АПП-Системы жидкой смазки АПП</v>
      </c>
      <c r="B99" s="57" t="s">
        <v>1305</v>
      </c>
      <c r="C99" s="56" t="s">
        <v>1325</v>
      </c>
      <c r="D99" s="61" t="s">
        <v>1233</v>
      </c>
      <c r="E99" s="68" t="s">
        <v>1337</v>
      </c>
    </row>
    <row r="100" spans="1:8" x14ac:dyDescent="0.25">
      <c r="A100" s="51" t="str">
        <f t="shared" si="1"/>
        <v>ОГМ-Гидравлика-прочее-Прочее</v>
      </c>
      <c r="B100" s="57" t="s">
        <v>1305</v>
      </c>
      <c r="C100" s="56" t="s">
        <v>1325</v>
      </c>
      <c r="D100" s="61" t="s">
        <v>1338</v>
      </c>
      <c r="E100" s="60" t="s">
        <v>1304</v>
      </c>
    </row>
    <row r="101" spans="1:8" ht="30" customHeight="1" x14ac:dyDescent="0.25">
      <c r="A101" s="51" t="str">
        <f t="shared" si="1"/>
        <v xml:space="preserve">ОПР-ОПР-Здание листопрокатного цеха №10003-07/1-01 -Здание листопрокатного цеха №10003-07/1-01 </v>
      </c>
      <c r="B101" s="57" t="s">
        <v>1339</v>
      </c>
      <c r="C101" s="56" t="s">
        <v>1339</v>
      </c>
      <c r="D101" s="61" t="s">
        <v>1340</v>
      </c>
      <c r="E101" s="68" t="s">
        <v>1340</v>
      </c>
    </row>
    <row r="102" spans="1:8" x14ac:dyDescent="0.25">
      <c r="A102" s="51" t="str">
        <f t="shared" si="1"/>
        <v>ОПР-ОПР-Здание листопрокатного цеха- участок АТТТ №10003-07/1/5-01</v>
      </c>
      <c r="B102" s="57" t="s">
        <v>1339</v>
      </c>
      <c r="C102" s="56" t="s">
        <v>1339</v>
      </c>
      <c r="D102" s="61" t="s">
        <v>1341</v>
      </c>
      <c r="E102" s="68" t="s">
        <v>1342</v>
      </c>
    </row>
    <row r="103" spans="1:8" x14ac:dyDescent="0.25">
      <c r="A103" s="51" t="str">
        <f t="shared" si="1"/>
        <v xml:space="preserve">ОПР-ОПР-Здание листопрокатного цеха- участок РСХП №10003-07/1/6-01 </v>
      </c>
      <c r="B103" s="57" t="s">
        <v>1339</v>
      </c>
      <c r="C103" s="56" t="s">
        <v>1339</v>
      </c>
      <c r="D103" s="61" t="s">
        <v>1341</v>
      </c>
      <c r="E103" s="68" t="s">
        <v>1343</v>
      </c>
    </row>
    <row r="104" spans="1:8" x14ac:dyDescent="0.25">
      <c r="A104" s="51" t="str">
        <f t="shared" si="1"/>
        <v xml:space="preserve">ОПР-ОПР-Здание листопрокатного цеха- участок АНГЦ №10003-07/1/7-01 </v>
      </c>
      <c r="B104" s="57" t="s">
        <v>1339</v>
      </c>
      <c r="C104" s="56" t="s">
        <v>1339</v>
      </c>
      <c r="D104" s="61" t="s">
        <v>1341</v>
      </c>
      <c r="E104" s="68" t="s">
        <v>1344</v>
      </c>
    </row>
    <row r="105" spans="1:8" x14ac:dyDescent="0.25">
      <c r="A105" s="51" t="str">
        <f t="shared" si="1"/>
        <v xml:space="preserve">ОПР-ОПР-Здание листопрокатного цеха- участок АПП №10003-07/1/8-01 </v>
      </c>
      <c r="B105" s="57" t="s">
        <v>1339</v>
      </c>
      <c r="C105" s="56" t="s">
        <v>1339</v>
      </c>
      <c r="D105" s="61" t="s">
        <v>1341</v>
      </c>
      <c r="E105" s="68" t="s">
        <v>1345</v>
      </c>
    </row>
    <row r="106" spans="1:8" x14ac:dyDescent="0.25">
      <c r="A106" s="51" t="str">
        <f t="shared" si="1"/>
        <v>ОПР-ОПР-Здание листопрокатного цеха- Пристроенные помещения №10003-07/1-02</v>
      </c>
      <c r="B106" s="57" t="s">
        <v>1339</v>
      </c>
      <c r="C106" s="56" t="s">
        <v>1339</v>
      </c>
      <c r="D106" s="61" t="s">
        <v>1341</v>
      </c>
      <c r="E106" s="68" t="s">
        <v>1346</v>
      </c>
    </row>
    <row r="107" spans="1:8" ht="30" customHeight="1" x14ac:dyDescent="0.25">
      <c r="A107" s="51" t="str">
        <f t="shared" si="1"/>
        <v>ОПР-ОПР-Здание административно-бытового корпуса лпц (АБК ЛПЦ) №10003-02/1/3-01 -Прочее</v>
      </c>
      <c r="B107" s="57" t="s">
        <v>1339</v>
      </c>
      <c r="C107" s="56" t="s">
        <v>1339</v>
      </c>
      <c r="D107" s="61" t="s">
        <v>1347</v>
      </c>
      <c r="E107" s="68" t="s">
        <v>1304</v>
      </c>
      <c r="H107" s="46" t="b">
        <f t="shared" ref="H107:H131" si="2">E107=D107</f>
        <v>0</v>
      </c>
    </row>
    <row r="108" spans="1:8" x14ac:dyDescent="0.25">
      <c r="A108" s="51" t="str">
        <f t="shared" si="1"/>
        <v>ОПР-ОПР-Здание центральной заводской лаборатории (ЦЗЛ) №10003-08/2-01 -Прочее</v>
      </c>
      <c r="B108" s="57" t="s">
        <v>1339</v>
      </c>
      <c r="C108" s="56" t="s">
        <v>1339</v>
      </c>
      <c r="D108" s="61" t="s">
        <v>1348</v>
      </c>
      <c r="E108" s="68" t="s">
        <v>1304</v>
      </c>
      <c r="H108" s="46" t="b">
        <f t="shared" si="2"/>
        <v>0</v>
      </c>
    </row>
    <row r="109" spans="1:8" x14ac:dyDescent="0.25">
      <c r="A109" s="51" t="str">
        <f t="shared" si="1"/>
        <v>ОПР-ОПР-Здание установки регенерации кислоты (УРК) №07/1/3-1 -Прочее</v>
      </c>
      <c r="B109" s="57" t="s">
        <v>1339</v>
      </c>
      <c r="C109" s="56" t="s">
        <v>1339</v>
      </c>
      <c r="D109" s="61" t="s">
        <v>1349</v>
      </c>
      <c r="E109" s="68" t="s">
        <v>1304</v>
      </c>
      <c r="H109" s="46" t="b">
        <f t="shared" si="2"/>
        <v>0</v>
      </c>
    </row>
    <row r="110" spans="1:8" x14ac:dyDescent="0.25">
      <c r="A110" s="51" t="str">
        <f t="shared" si="1"/>
        <v>ОПР-ОПР-Здание центральной ремонтной мастерской (ЦРМ) №06/1/4/1-01 -Прочее</v>
      </c>
      <c r="B110" s="57" t="s">
        <v>1339</v>
      </c>
      <c r="C110" s="56" t="s">
        <v>1339</v>
      </c>
      <c r="D110" s="61" t="s">
        <v>1350</v>
      </c>
      <c r="E110" s="68" t="s">
        <v>1304</v>
      </c>
      <c r="H110" s="46" t="b">
        <f t="shared" si="2"/>
        <v>0</v>
      </c>
    </row>
    <row r="111" spans="1:8" x14ac:dyDescent="0.25">
      <c r="A111" s="51" t="str">
        <f t="shared" si="1"/>
        <v>ОПР-ОПР-Здание административно-бытового корпуса ЦРМ (АБК ЦРМ) №06/1/4/1-02-Прочее</v>
      </c>
      <c r="B111" s="57" t="s">
        <v>1339</v>
      </c>
      <c r="C111" s="56" t="s">
        <v>1339</v>
      </c>
      <c r="D111" s="61" t="s">
        <v>1351</v>
      </c>
      <c r="E111" s="68" t="s">
        <v>1304</v>
      </c>
      <c r="H111" s="46" t="b">
        <f t="shared" si="2"/>
        <v>0</v>
      </c>
    </row>
    <row r="112" spans="1:8" x14ac:dyDescent="0.25">
      <c r="A112" s="51" t="str">
        <f t="shared" si="1"/>
        <v>ОПР-ОПР-Здание центральной проходной №02/1/3-02 -Прочее</v>
      </c>
      <c r="B112" s="57" t="s">
        <v>1339</v>
      </c>
      <c r="C112" s="56" t="s">
        <v>1339</v>
      </c>
      <c r="D112" s="61" t="s">
        <v>1352</v>
      </c>
      <c r="E112" s="68" t="s">
        <v>1304</v>
      </c>
      <c r="H112" s="46" t="b">
        <f t="shared" si="2"/>
        <v>0</v>
      </c>
    </row>
    <row r="113" spans="1:8" x14ac:dyDescent="0.25">
      <c r="A113" s="51" t="str">
        <f t="shared" si="1"/>
        <v>ОПР-ОПР-Здание установкиа водоподготовки №06/1/5/3-01-Прочее</v>
      </c>
      <c r="B113" s="57" t="s">
        <v>1339</v>
      </c>
      <c r="C113" s="56" t="s">
        <v>1339</v>
      </c>
      <c r="D113" s="61" t="s">
        <v>1353</v>
      </c>
      <c r="E113" s="68" t="s">
        <v>1304</v>
      </c>
      <c r="H113" s="46" t="b">
        <f t="shared" si="2"/>
        <v>0</v>
      </c>
    </row>
    <row r="114" spans="1:8" ht="30" customHeight="1" x14ac:dyDescent="0.25">
      <c r="A114" s="51" t="str">
        <f t="shared" si="1"/>
        <v>ОПР-ОПР-Здание градирни оборотного цикла с резервуаром и насосной станции оборотного водоснабжения №06/1/5/3-02-Прочее</v>
      </c>
      <c r="B114" s="57" t="s">
        <v>1339</v>
      </c>
      <c r="C114" s="56" t="s">
        <v>1339</v>
      </c>
      <c r="D114" s="61" t="s">
        <v>1354</v>
      </c>
      <c r="E114" s="68" t="s">
        <v>1304</v>
      </c>
      <c r="H114" s="46" t="b">
        <f t="shared" si="2"/>
        <v>0</v>
      </c>
    </row>
    <row r="115" spans="1:8" ht="30" customHeight="1" x14ac:dyDescent="0.25">
      <c r="A115" s="51" t="str">
        <f t="shared" si="1"/>
        <v>ОПР-ОПР-Сооружение резервуаров производственно-противопожарного запаса воды №06/1/5/3-03 -Прочее</v>
      </c>
      <c r="B115" s="57" t="s">
        <v>1339</v>
      </c>
      <c r="C115" s="56" t="s">
        <v>1339</v>
      </c>
      <c r="D115" s="61" t="s">
        <v>1355</v>
      </c>
      <c r="E115" s="68" t="s">
        <v>1304</v>
      </c>
      <c r="H115" s="46" t="b">
        <f t="shared" si="2"/>
        <v>0</v>
      </c>
    </row>
    <row r="116" spans="1:8" ht="30" customHeight="1" x14ac:dyDescent="0.25">
      <c r="A116" s="51" t="str">
        <f t="shared" si="1"/>
        <v>ОПР-ОПР-Сооружение насосной станции производственно-противопожарного водоснабжения №06/1/5/3-04-Прочее</v>
      </c>
      <c r="B116" s="57" t="s">
        <v>1339</v>
      </c>
      <c r="C116" s="56" t="s">
        <v>1339</v>
      </c>
      <c r="D116" s="61" t="s">
        <v>1356</v>
      </c>
      <c r="E116" s="68" t="s">
        <v>1304</v>
      </c>
      <c r="H116" s="46" t="b">
        <f t="shared" si="2"/>
        <v>0</v>
      </c>
    </row>
    <row r="117" spans="1:8" ht="30" customHeight="1" x14ac:dyDescent="0.25">
      <c r="A117" s="51" t="str">
        <f t="shared" si="1"/>
        <v>ОПР-ОПР-Сооружение склада временного хранения отходов установки водоподготовки №06/1/5/3-05 -Прочее</v>
      </c>
      <c r="B117" s="57" t="s">
        <v>1339</v>
      </c>
      <c r="C117" s="56" t="s">
        <v>1339</v>
      </c>
      <c r="D117" s="61" t="s">
        <v>1357</v>
      </c>
      <c r="E117" s="68" t="s">
        <v>1304</v>
      </c>
      <c r="H117" s="46" t="b">
        <f t="shared" si="2"/>
        <v>0</v>
      </c>
    </row>
    <row r="118" spans="1:8" x14ac:dyDescent="0.25">
      <c r="A118" s="51" t="str">
        <f t="shared" si="1"/>
        <v>ОПР-ОПР-Сооружение склада горячекатаных рулонов №05/7-1-Прочее</v>
      </c>
      <c r="B118" s="57" t="s">
        <v>1339</v>
      </c>
      <c r="C118" s="56" t="s">
        <v>1339</v>
      </c>
      <c r="D118" s="61" t="s">
        <v>1358</v>
      </c>
      <c r="E118" s="68" t="s">
        <v>1304</v>
      </c>
      <c r="H118" s="46" t="b">
        <f t="shared" si="2"/>
        <v>0</v>
      </c>
    </row>
    <row r="119" spans="1:8" x14ac:dyDescent="0.25">
      <c r="A119" s="51" t="str">
        <f t="shared" si="1"/>
        <v>ОПР-ОПР-Здание общезаводского склада №10004-061-01-Прочее</v>
      </c>
      <c r="B119" s="57" t="s">
        <v>1339</v>
      </c>
      <c r="C119" s="56" t="s">
        <v>1339</v>
      </c>
      <c r="D119" s="61" t="s">
        <v>1359</v>
      </c>
      <c r="E119" s="68" t="s">
        <v>1304</v>
      </c>
      <c r="H119" s="46" t="b">
        <f t="shared" si="2"/>
        <v>0</v>
      </c>
    </row>
    <row r="120" spans="1:8" ht="30" customHeight="1" x14ac:dyDescent="0.25">
      <c r="A120" s="51" t="str">
        <f t="shared" si="1"/>
        <v>ОПР-ОПР-Здание компрессорной станции сжатого воздуха и азотной станции №10001-06/1/5-1-Прочее</v>
      </c>
      <c r="B120" s="57" t="s">
        <v>1339</v>
      </c>
      <c r="C120" s="56" t="s">
        <v>1339</v>
      </c>
      <c r="D120" s="61" t="s">
        <v>1360</v>
      </c>
      <c r="E120" s="68" t="s">
        <v>1304</v>
      </c>
      <c r="H120" s="46" t="b">
        <f t="shared" si="2"/>
        <v>0</v>
      </c>
    </row>
    <row r="121" spans="1:8" x14ac:dyDescent="0.25">
      <c r="A121" s="51" t="str">
        <f t="shared" si="1"/>
        <v>ОПР-ОПР-Сооружение водородной станции №6/1/5-2-Прочее</v>
      </c>
      <c r="B121" s="57" t="s">
        <v>1339</v>
      </c>
      <c r="C121" s="56" t="s">
        <v>1339</v>
      </c>
      <c r="D121" s="61" t="s">
        <v>1361</v>
      </c>
      <c r="E121" s="68" t="s">
        <v>1304</v>
      </c>
      <c r="H121" s="46" t="b">
        <f t="shared" si="2"/>
        <v>0</v>
      </c>
    </row>
    <row r="122" spans="1:8" x14ac:dyDescent="0.25">
      <c r="A122" s="51" t="str">
        <f t="shared" si="1"/>
        <v>ОПР-ОПР-Здание парогенераторной №6/1/5-3-Прочее</v>
      </c>
      <c r="B122" s="57" t="s">
        <v>1339</v>
      </c>
      <c r="C122" s="56" t="s">
        <v>1339</v>
      </c>
      <c r="D122" s="61" t="s">
        <v>1362</v>
      </c>
      <c r="E122" s="68" t="s">
        <v>1304</v>
      </c>
      <c r="H122" s="46" t="b">
        <f t="shared" si="2"/>
        <v>0</v>
      </c>
    </row>
    <row r="123" spans="1:8" x14ac:dyDescent="0.25">
      <c r="A123" s="51" t="str">
        <f t="shared" si="1"/>
        <v>ОПР-ОПР-Сооружение автомобильных весов №05/1/3-1 -Прочее</v>
      </c>
      <c r="B123" s="57" t="s">
        <v>1339</v>
      </c>
      <c r="C123" s="56" t="s">
        <v>1339</v>
      </c>
      <c r="D123" s="61" t="s">
        <v>1363</v>
      </c>
      <c r="E123" s="68" t="s">
        <v>1304</v>
      </c>
      <c r="H123" s="46" t="b">
        <f t="shared" si="2"/>
        <v>0</v>
      </c>
    </row>
    <row r="124" spans="1:8" x14ac:dyDescent="0.25">
      <c r="A124" s="51" t="str">
        <f t="shared" si="1"/>
        <v>ОПР-ОПР-Сооружение железнодорожных весов №05/1/3-2-Прочее</v>
      </c>
      <c r="B124" s="57" t="s">
        <v>1339</v>
      </c>
      <c r="C124" s="56" t="s">
        <v>1339</v>
      </c>
      <c r="D124" s="61" t="s">
        <v>1364</v>
      </c>
      <c r="E124" s="68" t="s">
        <v>1304</v>
      </c>
      <c r="H124" s="46" t="b">
        <f t="shared" si="2"/>
        <v>0</v>
      </c>
    </row>
    <row r="125" spans="1:8" x14ac:dyDescent="0.25">
      <c r="A125" s="51" t="str">
        <f t="shared" si="1"/>
        <v>ОПР-ОПР-Здание офиса сопровождения продаж №10004-05/6-1 -Прочее</v>
      </c>
      <c r="B125" s="57" t="s">
        <v>1339</v>
      </c>
      <c r="C125" s="56" t="s">
        <v>1339</v>
      </c>
      <c r="D125" s="61" t="s">
        <v>1365</v>
      </c>
      <c r="E125" s="68" t="s">
        <v>1304</v>
      </c>
      <c r="H125" s="46" t="b">
        <f t="shared" si="2"/>
        <v>0</v>
      </c>
    </row>
    <row r="126" spans="1:8" x14ac:dyDescent="0.25">
      <c r="A126" s="51" t="str">
        <f t="shared" si="1"/>
        <v>ОПР-ОПР-Здание гаража №10001-06/1/3-1 -Прочее</v>
      </c>
      <c r="B126" s="57" t="s">
        <v>1339</v>
      </c>
      <c r="C126" s="56" t="s">
        <v>1339</v>
      </c>
      <c r="D126" s="61" t="s">
        <v>1366</v>
      </c>
      <c r="E126" s="68" t="s">
        <v>1304</v>
      </c>
      <c r="H126" s="46" t="b">
        <f t="shared" si="2"/>
        <v>0</v>
      </c>
    </row>
    <row r="127" spans="1:8" x14ac:dyDescent="0.25">
      <c r="A127" s="51" t="str">
        <f t="shared" si="1"/>
        <v>ОПР-ОПР-Сооружение участка переработки и хранения лома №05/3-1-Прочее</v>
      </c>
      <c r="B127" s="57" t="s">
        <v>1339</v>
      </c>
      <c r="C127" s="56" t="s">
        <v>1339</v>
      </c>
      <c r="D127" s="61" t="s">
        <v>1367</v>
      </c>
      <c r="E127" s="68" t="s">
        <v>1304</v>
      </c>
      <c r="H127" s="46" t="b">
        <f t="shared" si="2"/>
        <v>0</v>
      </c>
    </row>
    <row r="128" spans="1:8" x14ac:dyDescent="0.25">
      <c r="A128" s="51" t="str">
        <f t="shared" si="1"/>
        <v>ОПР-ОПР-Сооружение автомобильной дороги №02/1/3-04 -Прочее</v>
      </c>
      <c r="B128" s="57" t="s">
        <v>1339</v>
      </c>
      <c r="C128" s="56" t="s">
        <v>1339</v>
      </c>
      <c r="D128" s="61" t="s">
        <v>1368</v>
      </c>
      <c r="E128" s="68" t="s">
        <v>1304</v>
      </c>
      <c r="H128" s="46" t="b">
        <f t="shared" si="2"/>
        <v>0</v>
      </c>
    </row>
    <row r="129" spans="1:8" x14ac:dyDescent="0.25">
      <c r="A129" s="51" t="str">
        <f t="shared" si="1"/>
        <v>ОПР-ОПР-Сооружение ограждения завода №02/1/3-05-Прочее</v>
      </c>
      <c r="B129" s="57" t="s">
        <v>1339</v>
      </c>
      <c r="C129" s="56" t="s">
        <v>1339</v>
      </c>
      <c r="D129" s="61" t="s">
        <v>1369</v>
      </c>
      <c r="E129" s="68" t="s">
        <v>1304</v>
      </c>
      <c r="H129" s="46" t="b">
        <f t="shared" si="2"/>
        <v>0</v>
      </c>
    </row>
    <row r="130" spans="1:8" ht="60" customHeight="1" x14ac:dyDescent="0.25">
      <c r="A130" s="51" t="str">
        <f t="shared" ref="A130:A193" si="3">CONCATENATE(B130,$H$1,C130,$H$1,D130,$H$1,E130)</f>
        <v>ОПР-ОПР-Сооружение насосной станции хозяйственно-питьевого водоснабжения (резервуары хозяйственно-питьевого запаса воды) №06/1/5-6
-Прочее</v>
      </c>
      <c r="B130" s="57" t="s">
        <v>1339</v>
      </c>
      <c r="C130" s="56" t="s">
        <v>1339</v>
      </c>
      <c r="D130" s="74" t="s">
        <v>1370</v>
      </c>
      <c r="E130" s="68" t="s">
        <v>1304</v>
      </c>
      <c r="H130" s="46" t="b">
        <f t="shared" si="2"/>
        <v>0</v>
      </c>
    </row>
    <row r="131" spans="1:8" ht="30" customHeight="1" x14ac:dyDescent="0.25">
      <c r="A131" s="51" t="str">
        <f t="shared" si="3"/>
        <v>ОПР-ОПР-Здание поста ЭЦ (здание электрической централизации железнодорожных путей ТМЗ) №10001-05/1/3/2-2-Прочее</v>
      </c>
      <c r="B131" s="57" t="s">
        <v>1339</v>
      </c>
      <c r="C131" s="56" t="s">
        <v>1339</v>
      </c>
      <c r="D131" s="61" t="s">
        <v>1371</v>
      </c>
      <c r="E131" s="68" t="s">
        <v>1304</v>
      </c>
      <c r="H131" s="46" t="b">
        <f t="shared" si="2"/>
        <v>0</v>
      </c>
    </row>
    <row r="132" spans="1:8" x14ac:dyDescent="0.25">
      <c r="A132" s="51" t="str">
        <f t="shared" si="3"/>
        <v>ОПР-ОПР-прочее-Прочее</v>
      </c>
      <c r="B132" s="57" t="s">
        <v>1339</v>
      </c>
      <c r="C132" s="56" t="s">
        <v>1339</v>
      </c>
      <c r="D132" s="61" t="s">
        <v>1338</v>
      </c>
      <c r="E132" s="60" t="s">
        <v>1304</v>
      </c>
    </row>
    <row r="133" spans="1:8" x14ac:dyDescent="0.25">
      <c r="A133" s="51" t="str">
        <f t="shared" si="3"/>
        <v>ОГЭ-УВП-Вспомогательные системы-Аварийный дизель-генератор</v>
      </c>
      <c r="B133" s="57" t="s">
        <v>1372</v>
      </c>
      <c r="C133" s="56" t="s">
        <v>1373</v>
      </c>
      <c r="D133" s="61" t="s">
        <v>1374</v>
      </c>
      <c r="E133" s="68" t="s">
        <v>1375</v>
      </c>
    </row>
    <row r="134" spans="1:8" x14ac:dyDescent="0.25">
      <c r="A134" s="51" t="str">
        <f t="shared" si="3"/>
        <v xml:space="preserve">ОГЭ-УВП-Насосная станция-Насос </v>
      </c>
      <c r="B134" s="57" t="s">
        <v>1372</v>
      </c>
      <c r="C134" s="56" t="s">
        <v>1373</v>
      </c>
      <c r="D134" s="61" t="s">
        <v>1376</v>
      </c>
      <c r="E134" s="68" t="s">
        <v>1377</v>
      </c>
    </row>
    <row r="135" spans="1:8" x14ac:dyDescent="0.25">
      <c r="A135" s="51" t="str">
        <f t="shared" si="3"/>
        <v>ОГЭ-УВП-Дозирующая станция-Оборудование для бетонной градирни</v>
      </c>
      <c r="B135" s="57" t="s">
        <v>1372</v>
      </c>
      <c r="C135" s="56" t="s">
        <v>1373</v>
      </c>
      <c r="D135" s="61" t="s">
        <v>1378</v>
      </c>
      <c r="E135" s="68" t="s">
        <v>1379</v>
      </c>
    </row>
    <row r="136" spans="1:8" x14ac:dyDescent="0.25">
      <c r="A136" s="51" t="str">
        <f t="shared" si="3"/>
        <v>ОГЭ-УВП-Дозирующая станция-Аварийный резервуар</v>
      </c>
      <c r="B136" s="57" t="s">
        <v>1372</v>
      </c>
      <c r="C136" s="56" t="s">
        <v>1373</v>
      </c>
      <c r="D136" s="61" t="s">
        <v>1378</v>
      </c>
      <c r="E136" s="68" t="s">
        <v>1380</v>
      </c>
    </row>
    <row r="137" spans="1:8" x14ac:dyDescent="0.25">
      <c r="A137" s="51" t="str">
        <f t="shared" si="3"/>
        <v>ОГЭ-УВП-Насосная станция-Мешалка</v>
      </c>
      <c r="B137" s="57" t="s">
        <v>1372</v>
      </c>
      <c r="C137" s="56" t="s">
        <v>1373</v>
      </c>
      <c r="D137" s="61" t="s">
        <v>1376</v>
      </c>
      <c r="E137" s="68" t="s">
        <v>1381</v>
      </c>
    </row>
    <row r="138" spans="1:8" x14ac:dyDescent="0.25">
      <c r="A138" s="51" t="str">
        <f t="shared" si="3"/>
        <v>ОГЭ-УВП-Дозирующая установка-Насос дозатор</v>
      </c>
      <c r="B138" s="57" t="s">
        <v>1372</v>
      </c>
      <c r="C138" s="56" t="s">
        <v>1373</v>
      </c>
      <c r="D138" s="61" t="s">
        <v>1382</v>
      </c>
      <c r="E138" s="68" t="s">
        <v>1383</v>
      </c>
    </row>
    <row r="139" spans="1:8" x14ac:dyDescent="0.25">
      <c r="A139" s="51" t="str">
        <f t="shared" si="3"/>
        <v>ОГЭ-УВП-Дозирующая установка-IBC резервуар</v>
      </c>
      <c r="B139" s="57" t="s">
        <v>1372</v>
      </c>
      <c r="C139" s="56" t="s">
        <v>1373</v>
      </c>
      <c r="D139" s="61" t="s">
        <v>1382</v>
      </c>
      <c r="E139" s="68" t="s">
        <v>1384</v>
      </c>
    </row>
    <row r="140" spans="1:8" x14ac:dyDescent="0.25">
      <c r="A140" s="51" t="str">
        <f t="shared" si="3"/>
        <v>ОГЭ-УВП-Дозирующая установка-Дозирующая установка полиэлектролита</v>
      </c>
      <c r="B140" s="57" t="s">
        <v>1372</v>
      </c>
      <c r="C140" s="56" t="s">
        <v>1373</v>
      </c>
      <c r="D140" s="61" t="s">
        <v>1382</v>
      </c>
      <c r="E140" s="68" t="s">
        <v>1385</v>
      </c>
    </row>
    <row r="141" spans="1:8" x14ac:dyDescent="0.25">
      <c r="A141" s="51" t="str">
        <f t="shared" si="3"/>
        <v>ОГЭ-УВП-Дозирующая установка-Маслоотделитель</v>
      </c>
      <c r="B141" s="57" t="s">
        <v>1372</v>
      </c>
      <c r="C141" s="56" t="s">
        <v>1373</v>
      </c>
      <c r="D141" s="61" t="s">
        <v>1382</v>
      </c>
      <c r="E141" s="68" t="s">
        <v>1386</v>
      </c>
    </row>
    <row r="142" spans="1:8" x14ac:dyDescent="0.25">
      <c r="A142" s="51" t="str">
        <f t="shared" si="3"/>
        <v>ОГЭ-УВП-Оборудование для флотационной установки-Бетонный корпус</v>
      </c>
      <c r="B142" s="57" t="s">
        <v>1372</v>
      </c>
      <c r="C142" s="56" t="s">
        <v>1373</v>
      </c>
      <c r="D142" s="61" t="s">
        <v>1387</v>
      </c>
      <c r="E142" s="68" t="s">
        <v>1388</v>
      </c>
    </row>
    <row r="143" spans="1:8" x14ac:dyDescent="0.25">
      <c r="A143" s="51" t="str">
        <f t="shared" si="3"/>
        <v>ОГЭ-УВП-Оборудование для флотационной установки-Насосная станция</v>
      </c>
      <c r="B143" s="57" t="s">
        <v>1372</v>
      </c>
      <c r="C143" s="56" t="s">
        <v>1373</v>
      </c>
      <c r="D143" s="61" t="s">
        <v>1387</v>
      </c>
      <c r="E143" s="68" t="s">
        <v>1376</v>
      </c>
    </row>
    <row r="144" spans="1:8" x14ac:dyDescent="0.25">
      <c r="A144" s="51" t="str">
        <f t="shared" si="3"/>
        <v>ОГЭ-УВП-Оборудование для флотационной установки-Сосуд под давлением</v>
      </c>
      <c r="B144" s="57" t="s">
        <v>1372</v>
      </c>
      <c r="C144" s="56" t="s">
        <v>1373</v>
      </c>
      <c r="D144" s="61" t="s">
        <v>1387</v>
      </c>
      <c r="E144" s="68" t="s">
        <v>1389</v>
      </c>
    </row>
    <row r="145" spans="1:5" x14ac:dyDescent="0.25">
      <c r="A145" s="51" t="str">
        <f t="shared" si="3"/>
        <v>ОГЭ-УВП-Оборудование для флотационной установки-Бетонный реактор</v>
      </c>
      <c r="B145" s="57" t="s">
        <v>1372</v>
      </c>
      <c r="C145" s="56" t="s">
        <v>1373</v>
      </c>
      <c r="D145" s="61" t="s">
        <v>1387</v>
      </c>
      <c r="E145" s="68" t="s">
        <v>1390</v>
      </c>
    </row>
    <row r="146" spans="1:5" x14ac:dyDescent="0.25">
      <c r="A146" s="51" t="str">
        <f t="shared" si="3"/>
        <v>ОГЭ-УВП-Оборудование для флотационной установки-Реактор для химической обработки</v>
      </c>
      <c r="B146" s="57" t="s">
        <v>1372</v>
      </c>
      <c r="C146" s="56" t="s">
        <v>1373</v>
      </c>
      <c r="D146" s="61" t="s">
        <v>1387</v>
      </c>
      <c r="E146" s="68" t="s">
        <v>1391</v>
      </c>
    </row>
    <row r="147" spans="1:5" x14ac:dyDescent="0.25">
      <c r="A147" s="51" t="str">
        <f t="shared" si="3"/>
        <v>ОГЭ-УВП-Хранение химических веществ -Резервуар для хранения химических веществ</v>
      </c>
      <c r="B147" s="57" t="s">
        <v>1372</v>
      </c>
      <c r="C147" s="56" t="s">
        <v>1373</v>
      </c>
      <c r="D147" s="61" t="s">
        <v>1392</v>
      </c>
      <c r="E147" s="68" t="s">
        <v>1393</v>
      </c>
    </row>
    <row r="148" spans="1:5" x14ac:dyDescent="0.25">
      <c r="A148" s="51" t="str">
        <f t="shared" si="3"/>
        <v>ОГЭ-УВП-Хранение химических веществ -Насос для загрузки химических веществ</v>
      </c>
      <c r="B148" s="57" t="s">
        <v>1372</v>
      </c>
      <c r="C148" s="56" t="s">
        <v>1373</v>
      </c>
      <c r="D148" s="61" t="s">
        <v>1392</v>
      </c>
      <c r="E148" s="68" t="s">
        <v>1394</v>
      </c>
    </row>
    <row r="149" spans="1:5" x14ac:dyDescent="0.25">
      <c r="A149" s="51" t="str">
        <f t="shared" si="3"/>
        <v>ОГЭ-УВП-Хранение химических веществ -Дозирующий насос</v>
      </c>
      <c r="B149" s="57" t="s">
        <v>1372</v>
      </c>
      <c r="C149" s="56" t="s">
        <v>1373</v>
      </c>
      <c r="D149" s="61" t="s">
        <v>1392</v>
      </c>
      <c r="E149" s="68" t="s">
        <v>1395</v>
      </c>
    </row>
    <row r="150" spans="1:5" ht="30" customHeight="1" x14ac:dyDescent="0.25">
      <c r="A150" s="51" t="str">
        <f t="shared" si="3"/>
        <v>ОГЭ-УВП-Хранение химических веществ -Сборный резервуар отходов (стоки системы мокрой прокатки)</v>
      </c>
      <c r="B150" s="57" t="s">
        <v>1372</v>
      </c>
      <c r="C150" s="56" t="s">
        <v>1373</v>
      </c>
      <c r="D150" s="61" t="s">
        <v>1392</v>
      </c>
      <c r="E150" s="68" t="s">
        <v>1396</v>
      </c>
    </row>
    <row r="151" spans="1:5" x14ac:dyDescent="0.25">
      <c r="A151" s="51" t="str">
        <f t="shared" si="3"/>
        <v>ОГЭ-УВП-Хранение химических веществ -Насосная станция масла</v>
      </c>
      <c r="B151" s="57" t="s">
        <v>1372</v>
      </c>
      <c r="C151" s="56" t="s">
        <v>1373</v>
      </c>
      <c r="D151" s="61" t="s">
        <v>1392</v>
      </c>
      <c r="E151" s="68" t="s">
        <v>1397</v>
      </c>
    </row>
    <row r="152" spans="1:5" x14ac:dyDescent="0.25">
      <c r="A152" s="51" t="str">
        <f t="shared" si="3"/>
        <v>ОГЭ-УВП-Хранение химических веществ -Резервуар для сбора масла</v>
      </c>
      <c r="B152" s="57" t="s">
        <v>1372</v>
      </c>
      <c r="C152" s="56" t="s">
        <v>1373</v>
      </c>
      <c r="D152" s="61" t="s">
        <v>1392</v>
      </c>
      <c r="E152" s="68" t="s">
        <v>1398</v>
      </c>
    </row>
    <row r="153" spans="1:5" x14ac:dyDescent="0.25">
      <c r="A153" s="51" t="str">
        <f t="shared" si="3"/>
        <v>ОГЭ-УВП-Хранение химических веществ -Пресс-фильтр</v>
      </c>
      <c r="B153" s="57" t="s">
        <v>1372</v>
      </c>
      <c r="C153" s="56" t="s">
        <v>1373</v>
      </c>
      <c r="D153" s="61" t="s">
        <v>1392</v>
      </c>
      <c r="E153" s="68" t="s">
        <v>1399</v>
      </c>
    </row>
    <row r="154" spans="1:5" x14ac:dyDescent="0.25">
      <c r="A154" s="51" t="str">
        <f t="shared" si="3"/>
        <v>ОГЭ-УВП-Бетонный круговой осветлитель-Бетонный корпус</v>
      </c>
      <c r="B154" s="57" t="s">
        <v>1372</v>
      </c>
      <c r="C154" s="56" t="s">
        <v>1373</v>
      </c>
      <c r="D154" s="61" t="s">
        <v>1400</v>
      </c>
      <c r="E154" s="68" t="s">
        <v>1388</v>
      </c>
    </row>
    <row r="155" spans="1:5" x14ac:dyDescent="0.25">
      <c r="A155" s="51" t="str">
        <f t="shared" si="3"/>
        <v>ОГЭ-УВП-Бетонный круговой осветлитель-Оборудование для кругового осветлителя</v>
      </c>
      <c r="B155" s="57" t="s">
        <v>1372</v>
      </c>
      <c r="C155" s="56" t="s">
        <v>1373</v>
      </c>
      <c r="D155" s="61" t="s">
        <v>1400</v>
      </c>
      <c r="E155" s="68" t="s">
        <v>1401</v>
      </c>
    </row>
    <row r="156" spans="1:5" x14ac:dyDescent="0.25">
      <c r="A156" s="51" t="str">
        <f t="shared" si="3"/>
        <v>ОГЭ-УВП-Бетонный круговой осветлитель-Электрический нагреватель</v>
      </c>
      <c r="B156" s="57" t="s">
        <v>1372</v>
      </c>
      <c r="C156" s="56" t="s">
        <v>1373</v>
      </c>
      <c r="D156" s="61" t="s">
        <v>1400</v>
      </c>
      <c r="E156" s="68" t="s">
        <v>1402</v>
      </c>
    </row>
    <row r="157" spans="1:5" ht="30" customHeight="1" x14ac:dyDescent="0.25">
      <c r="A157" s="51" t="str">
        <f t="shared" si="3"/>
        <v>ОГЭ-УВП-Автоматический вертикальный напорный фильтр-Пневматический клапан, оборудование и КИП для автоматизации</v>
      </c>
      <c r="B157" s="57" t="s">
        <v>1372</v>
      </c>
      <c r="C157" s="56" t="s">
        <v>1373</v>
      </c>
      <c r="D157" s="61" t="s">
        <v>1403</v>
      </c>
      <c r="E157" s="68" t="s">
        <v>1404</v>
      </c>
    </row>
    <row r="158" spans="1:5" ht="30" customHeight="1" x14ac:dyDescent="0.25">
      <c r="A158" s="51" t="str">
        <f t="shared" si="3"/>
        <v>ОГЭ-УВП-Автоматический вертикальный напорный фильтр-Испаритель для обработки влажных отработанных отходов</v>
      </c>
      <c r="B158" s="57" t="s">
        <v>1372</v>
      </c>
      <c r="C158" s="56" t="s">
        <v>1373</v>
      </c>
      <c r="D158" s="61" t="s">
        <v>1403</v>
      </c>
      <c r="E158" s="68" t="s">
        <v>1405</v>
      </c>
    </row>
    <row r="159" spans="1:5" ht="30" customHeight="1" x14ac:dyDescent="0.25">
      <c r="A159" s="51" t="str">
        <f t="shared" si="3"/>
        <v>ОГЭ-УВП-Автоматический вертикальный напорный фильтр-Чиллер для охлаждения перекиси водорода</v>
      </c>
      <c r="B159" s="57" t="s">
        <v>1372</v>
      </c>
      <c r="C159" s="56" t="s">
        <v>1373</v>
      </c>
      <c r="D159" s="61" t="s">
        <v>1403</v>
      </c>
      <c r="E159" s="68" t="s">
        <v>1406</v>
      </c>
    </row>
    <row r="160" spans="1:5" x14ac:dyDescent="0.25">
      <c r="A160" s="51" t="str">
        <f t="shared" si="3"/>
        <v>ОГЭ-УВП-Автоматический вертикальный напорный фильтр-Корпус фильтра</v>
      </c>
      <c r="B160" s="57" t="s">
        <v>1372</v>
      </c>
      <c r="C160" s="56" t="s">
        <v>1373</v>
      </c>
      <c r="D160" s="61" t="s">
        <v>1403</v>
      </c>
      <c r="E160" s="68" t="s">
        <v>1407</v>
      </c>
    </row>
    <row r="161" spans="1:5" x14ac:dyDescent="0.25">
      <c r="A161" s="51" t="str">
        <f t="shared" si="3"/>
        <v>ОГЭ-УВП-Насосная станция-Пластинчатый теплообменник</v>
      </c>
      <c r="B161" s="57" t="s">
        <v>1372</v>
      </c>
      <c r="C161" s="56" t="s">
        <v>1373</v>
      </c>
      <c r="D161" s="61" t="s">
        <v>1376</v>
      </c>
      <c r="E161" s="68" t="s">
        <v>1408</v>
      </c>
    </row>
    <row r="162" spans="1:5" x14ac:dyDescent="0.25">
      <c r="A162" s="51" t="str">
        <f t="shared" si="3"/>
        <v>ОГЭ-УВП-Ультрафильтрационная установка-Система ультрафильтраций</v>
      </c>
      <c r="B162" s="57" t="s">
        <v>1372</v>
      </c>
      <c r="C162" s="56" t="s">
        <v>1373</v>
      </c>
      <c r="D162" s="61" t="s">
        <v>1409</v>
      </c>
      <c r="E162" s="68" t="s">
        <v>1410</v>
      </c>
    </row>
    <row r="163" spans="1:5" x14ac:dyDescent="0.25">
      <c r="A163" s="51" t="str">
        <f t="shared" si="3"/>
        <v xml:space="preserve">ОГЭ-УВП-Ультрафильтрационная установка-Самоочищающийся фильтр </v>
      </c>
      <c r="B163" s="57" t="s">
        <v>1372</v>
      </c>
      <c r="C163" s="56" t="s">
        <v>1373</v>
      </c>
      <c r="D163" s="61" t="s">
        <v>1409</v>
      </c>
      <c r="E163" s="68" t="s">
        <v>1411</v>
      </c>
    </row>
    <row r="164" spans="1:5" x14ac:dyDescent="0.25">
      <c r="A164" s="51" t="str">
        <f t="shared" si="3"/>
        <v>ОГЭ-УВП-Комплект установки обратного осмоса-Обратный осмос</v>
      </c>
      <c r="B164" s="57" t="s">
        <v>1372</v>
      </c>
      <c r="C164" s="56" t="s">
        <v>1373</v>
      </c>
      <c r="D164" s="61" t="s">
        <v>1412</v>
      </c>
      <c r="E164" s="68" t="s">
        <v>1413</v>
      </c>
    </row>
    <row r="165" spans="1:5" x14ac:dyDescent="0.25">
      <c r="A165" s="51" t="str">
        <f t="shared" si="3"/>
        <v>ОГЭ-УВП-Комплект установки обратного осмоса-Картриджный фильтр</v>
      </c>
      <c r="B165" s="57" t="s">
        <v>1372</v>
      </c>
      <c r="C165" s="56" t="s">
        <v>1373</v>
      </c>
      <c r="D165" s="61" t="s">
        <v>1412</v>
      </c>
      <c r="E165" s="68" t="s">
        <v>1414</v>
      </c>
    </row>
    <row r="166" spans="1:5" x14ac:dyDescent="0.25">
      <c r="A166" s="51" t="str">
        <f t="shared" si="3"/>
        <v>ОГЭ-УВП-Система очистки мембран-Насосная станция</v>
      </c>
      <c r="B166" s="57" t="s">
        <v>1372</v>
      </c>
      <c r="C166" s="56" t="s">
        <v>1373</v>
      </c>
      <c r="D166" s="61" t="s">
        <v>1415</v>
      </c>
      <c r="E166" s="68" t="s">
        <v>1376</v>
      </c>
    </row>
    <row r="167" spans="1:5" x14ac:dyDescent="0.25">
      <c r="A167" s="51" t="str">
        <f t="shared" si="3"/>
        <v>ОГЭ-УВП-Система очистки мембран-FRP резервуар</v>
      </c>
      <c r="B167" s="57" t="s">
        <v>1372</v>
      </c>
      <c r="C167" s="56" t="s">
        <v>1373</v>
      </c>
      <c r="D167" s="61" t="s">
        <v>1415</v>
      </c>
      <c r="E167" s="68" t="s">
        <v>1416</v>
      </c>
    </row>
    <row r="168" spans="1:5" x14ac:dyDescent="0.25">
      <c r="A168" s="51" t="str">
        <f t="shared" si="3"/>
        <v>ОГЭ-УВП-Система очистки мембран-Миксер</v>
      </c>
      <c r="B168" s="57" t="s">
        <v>1372</v>
      </c>
      <c r="C168" s="56" t="s">
        <v>1373</v>
      </c>
      <c r="D168" s="61" t="s">
        <v>1415</v>
      </c>
      <c r="E168" s="68" t="s">
        <v>1417</v>
      </c>
    </row>
    <row r="169" spans="1:5" x14ac:dyDescent="0.25">
      <c r="A169" s="51" t="str">
        <f t="shared" si="3"/>
        <v>ОГЭ-УВП-Система очистки мембран-Картриджный фильтр</v>
      </c>
      <c r="B169" s="57" t="s">
        <v>1372</v>
      </c>
      <c r="C169" s="56" t="s">
        <v>1373</v>
      </c>
      <c r="D169" s="61" t="s">
        <v>1415</v>
      </c>
      <c r="E169" s="68" t="s">
        <v>1414</v>
      </c>
    </row>
    <row r="170" spans="1:5" x14ac:dyDescent="0.25">
      <c r="A170" s="51" t="str">
        <f t="shared" si="3"/>
        <v>ОГЭ-УВП-Система очистки мембран-Мешалка</v>
      </c>
      <c r="B170" s="57" t="s">
        <v>1372</v>
      </c>
      <c r="C170" s="56" t="s">
        <v>1373</v>
      </c>
      <c r="D170" s="61" t="s">
        <v>1415</v>
      </c>
      <c r="E170" s="68" t="s">
        <v>1381</v>
      </c>
    </row>
    <row r="171" spans="1:5" x14ac:dyDescent="0.25">
      <c r="A171" s="51" t="str">
        <f t="shared" si="3"/>
        <v>ОГЭ-УВП-Хранение химических веществ-Резервуар для хранения химических веществ</v>
      </c>
      <c r="B171" s="57" t="s">
        <v>1372</v>
      </c>
      <c r="C171" s="56" t="s">
        <v>1373</v>
      </c>
      <c r="D171" s="61" t="s">
        <v>1418</v>
      </c>
      <c r="E171" s="68" t="s">
        <v>1393</v>
      </c>
    </row>
    <row r="172" spans="1:5" x14ac:dyDescent="0.25">
      <c r="A172" s="51" t="str">
        <f t="shared" si="3"/>
        <v>ОГЭ-УВП-Хранение химических веществ-Насос для загрузки химических веществ</v>
      </c>
      <c r="B172" s="57" t="s">
        <v>1372</v>
      </c>
      <c r="C172" s="56" t="s">
        <v>1373</v>
      </c>
      <c r="D172" s="61" t="s">
        <v>1418</v>
      </c>
      <c r="E172" s="68" t="s">
        <v>1394</v>
      </c>
    </row>
    <row r="173" spans="1:5" x14ac:dyDescent="0.25">
      <c r="A173" s="51" t="str">
        <f t="shared" si="3"/>
        <v>ОГЭ-УВП-Дозирующая станция-Насос дозатор</v>
      </c>
      <c r="B173" s="57" t="s">
        <v>1372</v>
      </c>
      <c r="C173" s="56" t="s">
        <v>1373</v>
      </c>
      <c r="D173" s="61" t="s">
        <v>1378</v>
      </c>
      <c r="E173" s="68" t="s">
        <v>1383</v>
      </c>
    </row>
    <row r="174" spans="1:5" x14ac:dyDescent="0.25">
      <c r="A174" s="51" t="str">
        <f t="shared" si="3"/>
        <v>ОГЭ-УВП-Дозирующая станция-IBC резервуар</v>
      </c>
      <c r="B174" s="57" t="s">
        <v>1372</v>
      </c>
      <c r="C174" s="56" t="s">
        <v>1373</v>
      </c>
      <c r="D174" s="61" t="s">
        <v>1378</v>
      </c>
      <c r="E174" s="68" t="s">
        <v>1384</v>
      </c>
    </row>
    <row r="175" spans="1:5" x14ac:dyDescent="0.25">
      <c r="A175" s="51" t="str">
        <f t="shared" si="3"/>
        <v>ОГЭ-УВП-Дозирующая станция-Система хранения и дозирования извести</v>
      </c>
      <c r="B175" s="57" t="s">
        <v>1372</v>
      </c>
      <c r="C175" s="56" t="s">
        <v>1373</v>
      </c>
      <c r="D175" s="61" t="s">
        <v>1378</v>
      </c>
      <c r="E175" s="68" t="s">
        <v>1419</v>
      </c>
    </row>
    <row r="176" spans="1:5" x14ac:dyDescent="0.25">
      <c r="A176" s="51" t="str">
        <f t="shared" si="3"/>
        <v>ОГЭ-УВП-Насосная станция-Насос + двигатель</v>
      </c>
      <c r="B176" s="57" t="s">
        <v>1372</v>
      </c>
      <c r="C176" s="56" t="s">
        <v>1373</v>
      </c>
      <c r="D176" s="61" t="s">
        <v>1376</v>
      </c>
      <c r="E176" s="68" t="s">
        <v>1420</v>
      </c>
    </row>
    <row r="177" spans="1:5" x14ac:dyDescent="0.25">
      <c r="A177" s="51" t="str">
        <f t="shared" si="3"/>
        <v>ОГЭ-УВП-Пакет обратный осмос-Обратный осмос</v>
      </c>
      <c r="B177" s="57" t="s">
        <v>1372</v>
      </c>
      <c r="C177" s="56" t="s">
        <v>1373</v>
      </c>
      <c r="D177" s="61" t="s">
        <v>1421</v>
      </c>
      <c r="E177" s="68" t="s">
        <v>1413</v>
      </c>
    </row>
    <row r="178" spans="1:5" x14ac:dyDescent="0.25">
      <c r="A178" s="51" t="str">
        <f t="shared" si="3"/>
        <v>ОГЭ-УВП-Хранение химических веществ-Дозирующий насос</v>
      </c>
      <c r="B178" s="57" t="s">
        <v>1372</v>
      </c>
      <c r="C178" s="56" t="s">
        <v>1373</v>
      </c>
      <c r="D178" s="61" t="s">
        <v>1418</v>
      </c>
      <c r="E178" s="68" t="s">
        <v>1395</v>
      </c>
    </row>
    <row r="179" spans="1:5" ht="30" customHeight="1" x14ac:dyDescent="0.25">
      <c r="A179" s="51" t="str">
        <f t="shared" si="3"/>
        <v>ОГЭ-УВП-Хранение химических веществ-Система испарения и кристаллизации (включая установку смягчения)</v>
      </c>
      <c r="B179" s="57" t="s">
        <v>1372</v>
      </c>
      <c r="C179" s="56" t="s">
        <v>1373</v>
      </c>
      <c r="D179" s="61" t="s">
        <v>1418</v>
      </c>
      <c r="E179" s="68" t="s">
        <v>1422</v>
      </c>
    </row>
    <row r="180" spans="1:5" x14ac:dyDescent="0.25">
      <c r="A180" s="51" t="str">
        <f t="shared" si="3"/>
        <v>ОГЭ-УВП-Бетонный круговой осветлитель-Бетонный корпус (только)</v>
      </c>
      <c r="B180" s="57" t="s">
        <v>1372</v>
      </c>
      <c r="C180" s="56" t="s">
        <v>1373</v>
      </c>
      <c r="D180" s="61" t="s">
        <v>1400</v>
      </c>
      <c r="E180" s="68" t="s">
        <v>1423</v>
      </c>
    </row>
    <row r="181" spans="1:5" x14ac:dyDescent="0.25">
      <c r="A181" s="51" t="str">
        <f t="shared" si="3"/>
        <v>ОГЭ-УВП-Бетонный круговой осветлитель-Оборудование для круглого осветлителя</v>
      </c>
      <c r="B181" s="57" t="s">
        <v>1372</v>
      </c>
      <c r="C181" s="56" t="s">
        <v>1373</v>
      </c>
      <c r="D181" s="61" t="s">
        <v>1400</v>
      </c>
      <c r="E181" s="68" t="s">
        <v>1424</v>
      </c>
    </row>
    <row r="182" spans="1:5" x14ac:dyDescent="0.25">
      <c r="A182" s="51" t="str">
        <f t="shared" si="3"/>
        <v>ОГЭ-УВП-Бетонный круговой осветлитель-Мешалка</v>
      </c>
      <c r="B182" s="57" t="s">
        <v>1372</v>
      </c>
      <c r="C182" s="56" t="s">
        <v>1373</v>
      </c>
      <c r="D182" s="61" t="s">
        <v>1400</v>
      </c>
      <c r="E182" s="68" t="s">
        <v>1381</v>
      </c>
    </row>
    <row r="183" spans="1:5" x14ac:dyDescent="0.25">
      <c r="A183" s="51" t="str">
        <f t="shared" si="3"/>
        <v>ОГЭ-УВП-Бетонный круговой осветлитель-Дозирующая установка полиэлектролита</v>
      </c>
      <c r="B183" s="57" t="s">
        <v>1372</v>
      </c>
      <c r="C183" s="56" t="s">
        <v>1373</v>
      </c>
      <c r="D183" s="61" t="s">
        <v>1400</v>
      </c>
      <c r="E183" s="68" t="s">
        <v>1385</v>
      </c>
    </row>
    <row r="184" spans="1:5" x14ac:dyDescent="0.25">
      <c r="A184" s="51" t="str">
        <f t="shared" si="3"/>
        <v>ОГЭ-УВП-Бетонный круговой осветлитель-Система хранения и дозирования карбоната</v>
      </c>
      <c r="B184" s="57" t="s">
        <v>1372</v>
      </c>
      <c r="C184" s="56" t="s">
        <v>1373</v>
      </c>
      <c r="D184" s="61" t="s">
        <v>1400</v>
      </c>
      <c r="E184" s="68" t="s">
        <v>1425</v>
      </c>
    </row>
    <row r="185" spans="1:5" x14ac:dyDescent="0.25">
      <c r="A185" s="51" t="str">
        <f t="shared" si="3"/>
        <v>ОГЭ-УВП-Насосные станции-Насосы и двигатели</v>
      </c>
      <c r="B185" s="57" t="s">
        <v>1372</v>
      </c>
      <c r="C185" s="56" t="s">
        <v>1373</v>
      </c>
      <c r="D185" s="61" t="s">
        <v>1426</v>
      </c>
      <c r="E185" s="68" t="s">
        <v>1427</v>
      </c>
    </row>
    <row r="186" spans="1:5" x14ac:dyDescent="0.25">
      <c r="A186" s="51" t="str">
        <f t="shared" si="3"/>
        <v>ОГЭ-УВП-Ультрафильтрационная установка-Система ультрафильтрации</v>
      </c>
      <c r="B186" s="57" t="s">
        <v>1372</v>
      </c>
      <c r="C186" s="56" t="s">
        <v>1373</v>
      </c>
      <c r="D186" s="61" t="s">
        <v>1409</v>
      </c>
      <c r="E186" s="68" t="s">
        <v>1428</v>
      </c>
    </row>
    <row r="187" spans="1:5" x14ac:dyDescent="0.25">
      <c r="A187" s="51" t="str">
        <f t="shared" si="3"/>
        <v>ОГЭ-УВП-Ультрафильтрационная установка-Самоочищающийся фильтр</v>
      </c>
      <c r="B187" s="57" t="s">
        <v>1372</v>
      </c>
      <c r="C187" s="56" t="s">
        <v>1373</v>
      </c>
      <c r="D187" s="61" t="s">
        <v>1409</v>
      </c>
      <c r="E187" s="68" t="s">
        <v>1429</v>
      </c>
    </row>
    <row r="188" spans="1:5" x14ac:dyDescent="0.25">
      <c r="A188" s="51" t="str">
        <f t="shared" si="3"/>
        <v>ОГЭ-УВП-Ультрафильтрационная установка-Вентилятор</v>
      </c>
      <c r="B188" s="57" t="s">
        <v>1372</v>
      </c>
      <c r="C188" s="56" t="s">
        <v>1373</v>
      </c>
      <c r="D188" s="61" t="s">
        <v>1409</v>
      </c>
      <c r="E188" s="68" t="s">
        <v>1430</v>
      </c>
    </row>
    <row r="189" spans="1:5" x14ac:dyDescent="0.25">
      <c r="A189" s="51" t="str">
        <f t="shared" si="3"/>
        <v>ОГЭ-УВП-Пакет обратный осмос-Картриджный фильтр</v>
      </c>
      <c r="B189" s="57" t="s">
        <v>1372</v>
      </c>
      <c r="C189" s="56" t="s">
        <v>1373</v>
      </c>
      <c r="D189" s="61" t="s">
        <v>1421</v>
      </c>
      <c r="E189" s="68" t="s">
        <v>1414</v>
      </c>
    </row>
    <row r="190" spans="1:5" x14ac:dyDescent="0.25">
      <c r="A190" s="51" t="str">
        <f t="shared" si="3"/>
        <v>ОГЭ-УВП-Пакет обратный осмос-Башня дегазации</v>
      </c>
      <c r="B190" s="57" t="s">
        <v>1372</v>
      </c>
      <c r="C190" s="56" t="s">
        <v>1373</v>
      </c>
      <c r="D190" s="61" t="s">
        <v>1421</v>
      </c>
      <c r="E190" s="68" t="s">
        <v>1431</v>
      </c>
    </row>
    <row r="191" spans="1:5" x14ac:dyDescent="0.25">
      <c r="A191" s="51" t="str">
        <f t="shared" si="3"/>
        <v>ОГЭ-УВП-Пакет обратный осмос-Вентилятор для башни дегазации</v>
      </c>
      <c r="B191" s="57" t="s">
        <v>1372</v>
      </c>
      <c r="C191" s="56" t="s">
        <v>1373</v>
      </c>
      <c r="D191" s="61" t="s">
        <v>1421</v>
      </c>
      <c r="E191" s="68" t="s">
        <v>1432</v>
      </c>
    </row>
    <row r="192" spans="1:5" x14ac:dyDescent="0.25">
      <c r="A192" s="51" t="str">
        <f t="shared" si="3"/>
        <v>ОГЭ-УВП-Дозирующие станции-Насос-дозатор</v>
      </c>
      <c r="B192" s="57" t="s">
        <v>1372</v>
      </c>
      <c r="C192" s="56" t="s">
        <v>1373</v>
      </c>
      <c r="D192" s="61" t="s">
        <v>1433</v>
      </c>
      <c r="E192" s="68" t="s">
        <v>1434</v>
      </c>
    </row>
    <row r="193" spans="1:5" x14ac:dyDescent="0.25">
      <c r="A193" s="51" t="str">
        <f t="shared" si="3"/>
        <v>ОГЭ-УВП-Дозирующие станции-IBC резервуар</v>
      </c>
      <c r="B193" s="57" t="s">
        <v>1372</v>
      </c>
      <c r="C193" s="56" t="s">
        <v>1373</v>
      </c>
      <c r="D193" s="61" t="s">
        <v>1433</v>
      </c>
      <c r="E193" s="68" t="s">
        <v>1384</v>
      </c>
    </row>
    <row r="194" spans="1:5" x14ac:dyDescent="0.25">
      <c r="A194" s="51" t="str">
        <f t="shared" ref="A194:A257" si="4">CONCATENATE(B194,$H$1,C194,$H$1,D194,$H$1,E194)</f>
        <v>ОГЭ-УВП-Система пожаротушения-Насосная станция пожаротушения</v>
      </c>
      <c r="B194" s="57" t="s">
        <v>1372</v>
      </c>
      <c r="C194" s="56" t="s">
        <v>1373</v>
      </c>
      <c r="D194" s="61" t="s">
        <v>1435</v>
      </c>
      <c r="E194" s="68" t="s">
        <v>1436</v>
      </c>
    </row>
    <row r="195" spans="1:5" x14ac:dyDescent="0.25">
      <c r="A195" s="51" t="str">
        <f t="shared" si="4"/>
        <v xml:space="preserve">ОГЭ-УВП-Система пожаротушения-Бетонный </v>
      </c>
      <c r="B195" s="57" t="s">
        <v>1372</v>
      </c>
      <c r="C195" s="56" t="s">
        <v>1373</v>
      </c>
      <c r="D195" s="61" t="s">
        <v>1435</v>
      </c>
      <c r="E195" s="68" t="s">
        <v>1437</v>
      </c>
    </row>
    <row r="196" spans="1:5" x14ac:dyDescent="0.25">
      <c r="A196" s="51" t="str">
        <f t="shared" si="4"/>
        <v>ОГЭ-УВП-Система пожаротушения-Вентилятор</v>
      </c>
      <c r="B196" s="57" t="s">
        <v>1372</v>
      </c>
      <c r="C196" s="56" t="s">
        <v>1373</v>
      </c>
      <c r="D196" s="61" t="s">
        <v>1435</v>
      </c>
      <c r="E196" s="68" t="s">
        <v>1430</v>
      </c>
    </row>
    <row r="197" spans="1:5" ht="30" customHeight="1" x14ac:dyDescent="0.25">
      <c r="A197" s="51" t="str">
        <f t="shared" si="4"/>
        <v>ОГЭ-УВП-КИПиА для водоподготовки-Измерительные приборы и электропневматические клапаны в составе оборудования</v>
      </c>
      <c r="B197" s="57" t="s">
        <v>1372</v>
      </c>
      <c r="C197" s="56" t="s">
        <v>1373</v>
      </c>
      <c r="D197" s="61" t="s">
        <v>1438</v>
      </c>
      <c r="E197" s="68" t="s">
        <v>1439</v>
      </c>
    </row>
    <row r="198" spans="1:5" x14ac:dyDescent="0.25">
      <c r="A198" s="51" t="str">
        <f t="shared" si="4"/>
        <v>ОГЭ-УВП-КИПиА для водоподготовки-Импульсивные трубки для КИП</v>
      </c>
      <c r="B198" s="57" t="s">
        <v>1372</v>
      </c>
      <c r="C198" s="56" t="s">
        <v>1373</v>
      </c>
      <c r="D198" s="61" t="s">
        <v>1438</v>
      </c>
      <c r="E198" s="68" t="s">
        <v>1440</v>
      </c>
    </row>
    <row r="199" spans="1:5" x14ac:dyDescent="0.25">
      <c r="A199" s="51" t="str">
        <f t="shared" si="4"/>
        <v>ОГЭ-УВП-КИПиА для водоподготовки-Трубы, фланцы и фитинги (отводы, переходы)</v>
      </c>
      <c r="B199" s="57" t="s">
        <v>1372</v>
      </c>
      <c r="C199" s="56" t="s">
        <v>1373</v>
      </c>
      <c r="D199" s="61" t="s">
        <v>1438</v>
      </c>
      <c r="E199" s="68" t="s">
        <v>1441</v>
      </c>
    </row>
    <row r="200" spans="1:5" x14ac:dyDescent="0.25">
      <c r="A200" s="51" t="str">
        <f t="shared" si="4"/>
        <v>ОГЭ-УВП-КИПиА для водоподготовки-Утепление и трассировка</v>
      </c>
      <c r="B200" s="57" t="s">
        <v>1372</v>
      </c>
      <c r="C200" s="56" t="s">
        <v>1373</v>
      </c>
      <c r="D200" s="61" t="s">
        <v>1438</v>
      </c>
      <c r="E200" s="68" t="s">
        <v>1442</v>
      </c>
    </row>
    <row r="201" spans="1:5" x14ac:dyDescent="0.25">
      <c r="A201" s="51" t="str">
        <f t="shared" si="4"/>
        <v>ОГЭ-УВП-КИПиА для водоподготовки-Запорно-регулирующая арматура</v>
      </c>
      <c r="B201" s="57" t="s">
        <v>1372</v>
      </c>
      <c r="C201" s="56" t="s">
        <v>1373</v>
      </c>
      <c r="D201" s="61" t="s">
        <v>1438</v>
      </c>
      <c r="E201" s="68" t="s">
        <v>1443</v>
      </c>
    </row>
    <row r="202" spans="1:5" x14ac:dyDescent="0.25">
      <c r="A202" s="51" t="str">
        <f t="shared" si="4"/>
        <v>ОГЭ-УВП-КИПиА для водоподготовки-Опорные материалы трубопроводов (U-болты и прочее)</v>
      </c>
      <c r="B202" s="57" t="s">
        <v>1372</v>
      </c>
      <c r="C202" s="56" t="s">
        <v>1373</v>
      </c>
      <c r="D202" s="61" t="s">
        <v>1438</v>
      </c>
      <c r="E202" s="68" t="s">
        <v>1444</v>
      </c>
    </row>
    <row r="203" spans="1:5" ht="30" customHeight="1" x14ac:dyDescent="0.25">
      <c r="A203" s="51" t="str">
        <f t="shared" si="4"/>
        <v>ОГЭ-УВП-КИПиА для водоподготовки-Опорные металлоконструкции трубопроводов (только металлоконструкции)</v>
      </c>
      <c r="B203" s="57" t="s">
        <v>1372</v>
      </c>
      <c r="C203" s="56" t="s">
        <v>1373</v>
      </c>
      <c r="D203" s="61" t="s">
        <v>1438</v>
      </c>
      <c r="E203" s="68" t="s">
        <v>1445</v>
      </c>
    </row>
    <row r="204" spans="1:5" ht="30" customHeight="1" x14ac:dyDescent="0.25">
      <c r="A204" s="51" t="str">
        <f t="shared" si="4"/>
        <v>ОГЭ-УВП-КИПиА для водоподготовки-Краска для покраски трубопроводов из углеродистой стали</v>
      </c>
      <c r="B204" s="57" t="s">
        <v>1372</v>
      </c>
      <c r="C204" s="56" t="s">
        <v>1373</v>
      </c>
      <c r="D204" s="61" t="s">
        <v>1438</v>
      </c>
      <c r="E204" s="68" t="s">
        <v>1446</v>
      </c>
    </row>
    <row r="205" spans="1:5" x14ac:dyDescent="0.25">
      <c r="A205" s="51" t="str">
        <f t="shared" si="4"/>
        <v>ОГЭ-УВП-Вспомогательные установки-Оборудование для лаборатории водоподготовки</v>
      </c>
      <c r="B205" s="57" t="s">
        <v>1372</v>
      </c>
      <c r="C205" s="56" t="s">
        <v>1373</v>
      </c>
      <c r="D205" s="61" t="s">
        <v>1447</v>
      </c>
      <c r="E205" s="68" t="s">
        <v>1448</v>
      </c>
    </row>
    <row r="206" spans="1:5" x14ac:dyDescent="0.25">
      <c r="A206" s="51" t="str">
        <f t="shared" si="4"/>
        <v>ОГЭ-УВП-Общие исключения-Система против замерзания для бассейнов водоподготовки</v>
      </c>
      <c r="B206" s="57" t="s">
        <v>1372</v>
      </c>
      <c r="C206" s="56" t="s">
        <v>1373</v>
      </c>
      <c r="D206" s="61" t="s">
        <v>1449</v>
      </c>
      <c r="E206" s="68" t="s">
        <v>1450</v>
      </c>
    </row>
    <row r="207" spans="1:5" ht="30" customHeight="1" x14ac:dyDescent="0.25">
      <c r="A207" s="51" t="str">
        <f t="shared" si="4"/>
        <v>ОГЭ-УВП-Общие исключения-Подвижное оборудование (скраповоз, колесный фронтальный погрузчик, вилочный погрузчик, грузовики, перегружатели лома и т.п.</v>
      </c>
      <c r="B207" s="57" t="s">
        <v>1372</v>
      </c>
      <c r="C207" s="56" t="s">
        <v>1373</v>
      </c>
      <c r="D207" s="61" t="s">
        <v>1449</v>
      </c>
      <c r="E207" s="68" t="s">
        <v>1451</v>
      </c>
    </row>
    <row r="208" spans="1:5" x14ac:dyDescent="0.25">
      <c r="A208" s="51" t="str">
        <f t="shared" si="4"/>
        <v>ОГЭ-УВП-Общие исключения-Любые другие не указанные вспомогательные установки</v>
      </c>
      <c r="B208" s="57" t="s">
        <v>1372</v>
      </c>
      <c r="C208" s="56" t="s">
        <v>1373</v>
      </c>
      <c r="D208" s="61" t="s">
        <v>1449</v>
      </c>
      <c r="E208" s="68" t="s">
        <v>1452</v>
      </c>
    </row>
    <row r="209" spans="1:5" x14ac:dyDescent="0.25">
      <c r="A209" s="51" t="str">
        <f t="shared" si="4"/>
        <v>ОГЭ-УВП-прочее-Прочее</v>
      </c>
      <c r="B209" s="57" t="s">
        <v>1372</v>
      </c>
      <c r="C209" s="56" t="s">
        <v>1373</v>
      </c>
      <c r="D209" s="61" t="s">
        <v>1338</v>
      </c>
      <c r="E209" s="60" t="s">
        <v>1304</v>
      </c>
    </row>
    <row r="210" spans="1:5" ht="17.25" customHeight="1" x14ac:dyDescent="0.25">
      <c r="A210" s="51" t="str">
        <f t="shared" si="4"/>
        <v xml:space="preserve">ОГЭ-Энергооборудование-Азотная станция-Аппарат вертикальный с эллиптическими днищами ВЭЭ </v>
      </c>
      <c r="B210" s="57" t="s">
        <v>1372</v>
      </c>
      <c r="C210" s="73" t="s">
        <v>1453</v>
      </c>
      <c r="D210" s="61" t="s">
        <v>1454</v>
      </c>
      <c r="E210" s="68" t="s">
        <v>1455</v>
      </c>
    </row>
    <row r="211" spans="1:5" x14ac:dyDescent="0.25">
      <c r="A211" s="51" t="str">
        <f t="shared" si="4"/>
        <v>ОГЭ-Энергооборудование-Азотная станция-Рефрежераторный осушитель воздуха  G8700</v>
      </c>
      <c r="B211" s="57" t="s">
        <v>1372</v>
      </c>
      <c r="C211" s="56" t="s">
        <v>1453</v>
      </c>
      <c r="D211" s="61" t="s">
        <v>1454</v>
      </c>
      <c r="E211" s="68" t="s">
        <v>1456</v>
      </c>
    </row>
    <row r="212" spans="1:5" x14ac:dyDescent="0.25">
      <c r="A212" s="51" t="str">
        <f t="shared" si="4"/>
        <v>ОГЭ-Энергооборудование-Азотная станция-Угольный адсорбер АУ-11005-80 00. 23. 2019</v>
      </c>
      <c r="B212" s="57" t="s">
        <v>1372</v>
      </c>
      <c r="C212" s="56" t="s">
        <v>1453</v>
      </c>
      <c r="D212" s="61" t="s">
        <v>1454</v>
      </c>
      <c r="E212" s="68" t="s">
        <v>1457</v>
      </c>
    </row>
    <row r="213" spans="1:5" x14ac:dyDescent="0.25">
      <c r="A213" s="51" t="str">
        <f t="shared" si="4"/>
        <v>ОГЭ-Энергооборудование-Азотная станция-Адсорбер № А171596</v>
      </c>
      <c r="B213" s="57" t="s">
        <v>1372</v>
      </c>
      <c r="C213" s="56" t="s">
        <v>1453</v>
      </c>
      <c r="D213" s="61" t="s">
        <v>1454</v>
      </c>
      <c r="E213" s="68" t="s">
        <v>1458</v>
      </c>
    </row>
    <row r="214" spans="1:5" x14ac:dyDescent="0.25">
      <c r="A214" s="51" t="str">
        <f t="shared" si="4"/>
        <v>ОГЭ-Энергооборудование-Азотная станция-Адсорбер № А171597</v>
      </c>
      <c r="B214" s="57" t="s">
        <v>1372</v>
      </c>
      <c r="C214" s="56" t="s">
        <v>1453</v>
      </c>
      <c r="D214" s="61" t="s">
        <v>1454</v>
      </c>
      <c r="E214" s="68" t="s">
        <v>1459</v>
      </c>
    </row>
    <row r="215" spans="1:5" x14ac:dyDescent="0.25">
      <c r="A215" s="51" t="str">
        <f t="shared" si="4"/>
        <v>ОГЭ-Энергооборудование-Азотная станция-Адсорбер № А171598</v>
      </c>
      <c r="B215" s="57" t="s">
        <v>1372</v>
      </c>
      <c r="C215" s="56" t="s">
        <v>1453</v>
      </c>
      <c r="D215" s="61" t="s">
        <v>1454</v>
      </c>
      <c r="E215" s="68" t="s">
        <v>1460</v>
      </c>
    </row>
    <row r="216" spans="1:5" x14ac:dyDescent="0.25">
      <c r="A216" s="51" t="str">
        <f t="shared" si="4"/>
        <v>ОГЭ-Энергооборудование-Азотная станция-Адсорбер № А171599</v>
      </c>
      <c r="B216" s="57" t="s">
        <v>1372</v>
      </c>
      <c r="C216" s="56" t="s">
        <v>1453</v>
      </c>
      <c r="D216" s="61" t="s">
        <v>1454</v>
      </c>
      <c r="E216" s="68" t="s">
        <v>1461</v>
      </c>
    </row>
    <row r="217" spans="1:5" x14ac:dyDescent="0.25">
      <c r="A217" s="51" t="str">
        <f t="shared" si="4"/>
        <v>ОГЭ-Энергооборудование-Азотная станция-Ресивер № 17К-180</v>
      </c>
      <c r="B217" s="57" t="s">
        <v>1372</v>
      </c>
      <c r="C217" s="56" t="s">
        <v>1453</v>
      </c>
      <c r="D217" s="61" t="s">
        <v>1454</v>
      </c>
      <c r="E217" s="68" t="s">
        <v>1462</v>
      </c>
    </row>
    <row r="218" spans="1:5" x14ac:dyDescent="0.25">
      <c r="A218" s="51" t="str">
        <f t="shared" si="4"/>
        <v>ОГЭ-Энергооборудование-Азотная станция-Охладитель № А171603</v>
      </c>
      <c r="B218" s="57" t="s">
        <v>1372</v>
      </c>
      <c r="C218" s="56" t="s">
        <v>1453</v>
      </c>
      <c r="D218" s="61" t="s">
        <v>1454</v>
      </c>
      <c r="E218" s="68" t="s">
        <v>1463</v>
      </c>
    </row>
    <row r="219" spans="1:5" x14ac:dyDescent="0.25">
      <c r="A219" s="51" t="str">
        <f t="shared" si="4"/>
        <v>ОГЭ-Энергооборудование-Азотная станция-Реактор № А171602</v>
      </c>
      <c r="B219" s="57" t="s">
        <v>1372</v>
      </c>
      <c r="C219" s="56" t="s">
        <v>1453</v>
      </c>
      <c r="D219" s="61" t="s">
        <v>1454</v>
      </c>
      <c r="E219" s="68" t="s">
        <v>1464</v>
      </c>
    </row>
    <row r="220" spans="1:5" x14ac:dyDescent="0.25">
      <c r="A220" s="51" t="str">
        <f t="shared" si="4"/>
        <v>ОГЭ-Энергооборудование-Азотная станция-Осушитель № А171601</v>
      </c>
      <c r="B220" s="57" t="s">
        <v>1372</v>
      </c>
      <c r="C220" s="56" t="s">
        <v>1453</v>
      </c>
      <c r="D220" s="61" t="s">
        <v>1454</v>
      </c>
      <c r="E220" s="68" t="s">
        <v>1465</v>
      </c>
    </row>
    <row r="221" spans="1:5" x14ac:dyDescent="0.25">
      <c r="A221" s="51" t="str">
        <f t="shared" si="4"/>
        <v>ОГЭ-Энергооборудование-Азотная станция-Осушитель № А171600</v>
      </c>
      <c r="B221" s="57" t="s">
        <v>1372</v>
      </c>
      <c r="C221" s="56" t="s">
        <v>1453</v>
      </c>
      <c r="D221" s="61" t="s">
        <v>1454</v>
      </c>
      <c r="E221" s="68" t="s">
        <v>1466</v>
      </c>
    </row>
    <row r="222" spans="1:5" x14ac:dyDescent="0.25">
      <c r="A222" s="51" t="str">
        <f t="shared" si="4"/>
        <v xml:space="preserve">ОГЭ-Энергооборудование-Водородная станция-Рефрежераторный осушитель воздуха </v>
      </c>
      <c r="B222" s="57" t="s">
        <v>1372</v>
      </c>
      <c r="C222" s="56" t="s">
        <v>1453</v>
      </c>
      <c r="D222" s="61" t="s">
        <v>1467</v>
      </c>
      <c r="E222" s="68" t="s">
        <v>1468</v>
      </c>
    </row>
    <row r="223" spans="1:5" x14ac:dyDescent="0.25">
      <c r="A223" s="51" t="str">
        <f t="shared" si="4"/>
        <v xml:space="preserve">ОГЭ-Энергооборудование-Водородная станция-Адсорбер </v>
      </c>
      <c r="B223" s="57" t="s">
        <v>1372</v>
      </c>
      <c r="C223" s="56" t="s">
        <v>1453</v>
      </c>
      <c r="D223" s="61" t="s">
        <v>1467</v>
      </c>
      <c r="E223" s="68" t="s">
        <v>1469</v>
      </c>
    </row>
    <row r="224" spans="1:5" x14ac:dyDescent="0.25">
      <c r="A224" s="51" t="str">
        <f t="shared" si="4"/>
        <v xml:space="preserve">ОГЭ-Энергооборудование-Водородная станция-Очиститель водорода </v>
      </c>
      <c r="B224" s="57" t="s">
        <v>1372</v>
      </c>
      <c r="C224" s="56" t="s">
        <v>1453</v>
      </c>
      <c r="D224" s="61" t="s">
        <v>1467</v>
      </c>
      <c r="E224" s="68" t="s">
        <v>1470</v>
      </c>
    </row>
    <row r="225" spans="1:5" x14ac:dyDescent="0.25">
      <c r="A225" s="51" t="str">
        <f t="shared" si="4"/>
        <v>ОГЭ-Энергооборудование-Водородная станция-Контейнер водорода   № 128</v>
      </c>
      <c r="B225" s="57" t="s">
        <v>1372</v>
      </c>
      <c r="C225" s="56" t="s">
        <v>1453</v>
      </c>
      <c r="D225" s="61" t="s">
        <v>1467</v>
      </c>
      <c r="E225" s="68" t="s">
        <v>1471</v>
      </c>
    </row>
    <row r="226" spans="1:5" x14ac:dyDescent="0.25">
      <c r="A226" s="51" t="str">
        <f t="shared" si="4"/>
        <v>ОГЭ-Энергооборудование-Водородная станция-Контейнер водорода № 64</v>
      </c>
      <c r="B226" s="57" t="s">
        <v>1372</v>
      </c>
      <c r="C226" s="56" t="s">
        <v>1453</v>
      </c>
      <c r="D226" s="61" t="s">
        <v>1467</v>
      </c>
      <c r="E226" s="68" t="s">
        <v>1472</v>
      </c>
    </row>
    <row r="227" spans="1:5" x14ac:dyDescent="0.25">
      <c r="A227" s="51" t="str">
        <f t="shared" si="4"/>
        <v xml:space="preserve">ОГЭ-Энергооборудование-Водородная станция-Ресивер водорода </v>
      </c>
      <c r="B227" s="57" t="s">
        <v>1372</v>
      </c>
      <c r="C227" s="56" t="s">
        <v>1453</v>
      </c>
      <c r="D227" s="61" t="s">
        <v>1467</v>
      </c>
      <c r="E227" s="68" t="s">
        <v>1473</v>
      </c>
    </row>
    <row r="228" spans="1:5" x14ac:dyDescent="0.25">
      <c r="A228" s="51" t="str">
        <f t="shared" si="4"/>
        <v xml:space="preserve">ОГЭ-Энергооборудование-Водородная станция-Ёмкость демирализованной воды </v>
      </c>
      <c r="B228" s="57" t="s">
        <v>1372</v>
      </c>
      <c r="C228" s="56" t="s">
        <v>1453</v>
      </c>
      <c r="D228" s="61" t="s">
        <v>1467</v>
      </c>
      <c r="E228" s="68" t="s">
        <v>1474</v>
      </c>
    </row>
    <row r="229" spans="1:5" ht="30" customHeight="1" x14ac:dyDescent="0.25">
      <c r="A229" s="51" t="str">
        <f t="shared" si="4"/>
        <v xml:space="preserve">ОГЭ-Энергооборудование-Компрессорная станция-Рефрежераторный осушитель   RSLS-1200-PD </v>
      </c>
      <c r="B229" s="57" t="s">
        <v>1372</v>
      </c>
      <c r="C229" s="56" t="s">
        <v>1453</v>
      </c>
      <c r="D229" s="61" t="s">
        <v>1254</v>
      </c>
      <c r="E229" s="68" t="s">
        <v>1475</v>
      </c>
    </row>
    <row r="230" spans="1:5" x14ac:dyDescent="0.25">
      <c r="A230" s="51" t="str">
        <f t="shared" si="4"/>
        <v xml:space="preserve">ОГЭ-Энергооборудование-Компрессорная станция-Адсорбционный осушитель   RSXB-150 </v>
      </c>
      <c r="B230" s="57" t="s">
        <v>1372</v>
      </c>
      <c r="C230" s="56" t="s">
        <v>1453</v>
      </c>
      <c r="D230" s="61" t="s">
        <v>1254</v>
      </c>
      <c r="E230" s="68" t="s">
        <v>1476</v>
      </c>
    </row>
    <row r="231" spans="1:5" x14ac:dyDescent="0.25">
      <c r="A231" s="51" t="str">
        <f t="shared" si="4"/>
        <v xml:space="preserve">ОГЭ-Энергооборудование-Парогенераторная-Котёл паровой жаротрубный </v>
      </c>
      <c r="B231" s="57" t="s">
        <v>1372</v>
      </c>
      <c r="C231" s="56" t="s">
        <v>1453</v>
      </c>
      <c r="D231" s="61" t="s">
        <v>1477</v>
      </c>
      <c r="E231" s="68" t="s">
        <v>1478</v>
      </c>
    </row>
    <row r="232" spans="1:5" x14ac:dyDescent="0.25">
      <c r="A232" s="51" t="str">
        <f t="shared" si="4"/>
        <v xml:space="preserve">ОГЭ-Энергооборудование-Парогенераторная-Экономайзер </v>
      </c>
      <c r="B232" s="57" t="s">
        <v>1372</v>
      </c>
      <c r="C232" s="56" t="s">
        <v>1453</v>
      </c>
      <c r="D232" s="61" t="s">
        <v>1477</v>
      </c>
      <c r="E232" s="68" t="s">
        <v>1479</v>
      </c>
    </row>
    <row r="233" spans="1:5" x14ac:dyDescent="0.25">
      <c r="A233" s="51" t="str">
        <f t="shared" si="4"/>
        <v>ОГЭ-Энергооборудование-Парогенераторная-Диаэратор атмосферный № 11255</v>
      </c>
      <c r="B233" s="57" t="s">
        <v>1372</v>
      </c>
      <c r="C233" s="56" t="s">
        <v>1453</v>
      </c>
      <c r="D233" s="61" t="s">
        <v>1477</v>
      </c>
      <c r="E233" s="68" t="s">
        <v>1480</v>
      </c>
    </row>
    <row r="234" spans="1:5" x14ac:dyDescent="0.25">
      <c r="A234" s="51" t="str">
        <f t="shared" si="4"/>
        <v>ОГЭ-Энергооборудование-Парогенераторная-Сепаратор непрерывной продувки № 10541</v>
      </c>
      <c r="B234" s="57" t="s">
        <v>1372</v>
      </c>
      <c r="C234" s="56" t="s">
        <v>1453</v>
      </c>
      <c r="D234" s="61" t="s">
        <v>1477</v>
      </c>
      <c r="E234" s="68" t="s">
        <v>1481</v>
      </c>
    </row>
    <row r="235" spans="1:5" ht="30" customHeight="1" x14ac:dyDescent="0.25">
      <c r="A235" s="51" t="str">
        <f t="shared" si="4"/>
        <v xml:space="preserve">ОГЭ-Энергооборудование-Парогенераторная-Охладитель непрерывной продувки, пластинчатый, разборный </v>
      </c>
      <c r="B235" s="57" t="s">
        <v>1372</v>
      </c>
      <c r="C235" s="56" t="s">
        <v>1453</v>
      </c>
      <c r="D235" s="61" t="s">
        <v>1477</v>
      </c>
      <c r="E235" s="68" t="s">
        <v>1482</v>
      </c>
    </row>
    <row r="236" spans="1:5" ht="30" customHeight="1" x14ac:dyDescent="0.25">
      <c r="A236" s="51" t="str">
        <f t="shared" si="4"/>
        <v xml:space="preserve">ОГЭ-Энергооборудование-Насосная питьевого водоснабжения-Ёмкость пластиковая для питьевой воды </v>
      </c>
      <c r="B236" s="57" t="s">
        <v>1372</v>
      </c>
      <c r="C236" s="56" t="s">
        <v>1453</v>
      </c>
      <c r="D236" s="61" t="s">
        <v>1483</v>
      </c>
      <c r="E236" s="68" t="s">
        <v>1484</v>
      </c>
    </row>
    <row r="237" spans="1:5" x14ac:dyDescent="0.25">
      <c r="A237" s="51" t="str">
        <f t="shared" si="4"/>
        <v>ОГЭ-Энергооборудование-прочее-Прочее</v>
      </c>
      <c r="B237" s="57" t="s">
        <v>1372</v>
      </c>
      <c r="C237" s="56" t="s">
        <v>1453</v>
      </c>
      <c r="D237" s="61" t="s">
        <v>1338</v>
      </c>
      <c r="E237" s="60" t="s">
        <v>1304</v>
      </c>
    </row>
    <row r="238" spans="1:5" x14ac:dyDescent="0.25">
      <c r="A238" s="51" t="str">
        <f t="shared" si="4"/>
        <v xml:space="preserve">ОГЭ-Электрооборудование-РСХП:Е2 КРУ-10 кВ-ЭТП Е2, Ячейка №1, Резерв </v>
      </c>
      <c r="B238" s="57" t="s">
        <v>1372</v>
      </c>
      <c r="C238" s="73" t="s">
        <v>1485</v>
      </c>
      <c r="D238" s="61" t="s">
        <v>1486</v>
      </c>
      <c r="E238" s="69" t="s">
        <v>1487</v>
      </c>
    </row>
    <row r="239" spans="1:5" x14ac:dyDescent="0.25">
      <c r="A239" s="51" t="str">
        <f t="shared" si="4"/>
        <v>ОГЭ-Электрооборудование-РСХП:Е2 КРУ-10 кВ-ЭТП Е2, Ячейка №2, PTR01, 3500 кВА</v>
      </c>
      <c r="B239" s="57" t="s">
        <v>1372</v>
      </c>
      <c r="C239" s="56" t="s">
        <v>1485</v>
      </c>
      <c r="D239" s="61" t="s">
        <v>1486</v>
      </c>
      <c r="E239" s="68" t="s">
        <v>1488</v>
      </c>
    </row>
    <row r="240" spans="1:5" x14ac:dyDescent="0.25">
      <c r="A240" s="51" t="str">
        <f t="shared" si="4"/>
        <v>ОГЭ-Электрооборудование-РСХП:Е2 КРУ-10 кВ-ЭТП Е2, Ячейка №3, PTR02, 3500 кВА</v>
      </c>
      <c r="B240" s="57" t="s">
        <v>1372</v>
      </c>
      <c r="C240" s="56" t="s">
        <v>1485</v>
      </c>
      <c r="D240" s="61" t="s">
        <v>1486</v>
      </c>
      <c r="E240" s="68" t="s">
        <v>1489</v>
      </c>
    </row>
    <row r="241" spans="1:5" x14ac:dyDescent="0.25">
      <c r="A241" s="51" t="str">
        <f t="shared" si="4"/>
        <v>ОГЭ-Электрооборудование-РСХП:Е2 КРУ-10 кВ-ЭТП Е2, Ячейка №4, ТСН №1</v>
      </c>
      <c r="B241" s="57" t="s">
        <v>1372</v>
      </c>
      <c r="C241" s="56" t="s">
        <v>1485</v>
      </c>
      <c r="D241" s="61" t="s">
        <v>1486</v>
      </c>
      <c r="E241" s="68" t="s">
        <v>1490</v>
      </c>
    </row>
    <row r="242" spans="1:5" x14ac:dyDescent="0.25">
      <c r="A242" s="51" t="str">
        <f t="shared" si="4"/>
        <v>ОГЭ-Электрооборудование-РСХП:Е2 КРУ-10 кВ-ЭТП Е2, Ячейка №5, Ввод №1</v>
      </c>
      <c r="B242" s="57" t="s">
        <v>1372</v>
      </c>
      <c r="C242" s="56" t="s">
        <v>1485</v>
      </c>
      <c r="D242" s="61" t="s">
        <v>1486</v>
      </c>
      <c r="E242" s="68" t="s">
        <v>1491</v>
      </c>
    </row>
    <row r="243" spans="1:5" x14ac:dyDescent="0.25">
      <c r="A243" s="51" t="str">
        <f t="shared" si="4"/>
        <v>ОГЭ-Электрооборудование-РСХП:Е2 КРУ-10 кВ-ЭТП Е2, Ячейка №6, ТН №1</v>
      </c>
      <c r="B243" s="57" t="s">
        <v>1372</v>
      </c>
      <c r="C243" s="56" t="s">
        <v>1485</v>
      </c>
      <c r="D243" s="61" t="s">
        <v>1486</v>
      </c>
      <c r="E243" s="68" t="s">
        <v>1492</v>
      </c>
    </row>
    <row r="244" spans="1:5" x14ac:dyDescent="0.25">
      <c r="A244" s="51" t="str">
        <f t="shared" si="4"/>
        <v>ОГЭ-Электрооборудование-РСХП:Е2 КРУ-10 кВ-ЭТП Е2, Ячейка №7, PTR05, 3500 кВА</v>
      </c>
      <c r="B244" s="57" t="s">
        <v>1372</v>
      </c>
      <c r="C244" s="56" t="s">
        <v>1485</v>
      </c>
      <c r="D244" s="61" t="s">
        <v>1486</v>
      </c>
      <c r="E244" s="68" t="s">
        <v>1493</v>
      </c>
    </row>
    <row r="245" spans="1:5" x14ac:dyDescent="0.25">
      <c r="A245" s="51" t="str">
        <f t="shared" si="4"/>
        <v>ОГЭ-Электрооборудование-РСХП:Е2 КРУ-10 кВ-ЭТП Е2, Ячейка №8, ФКУ</v>
      </c>
      <c r="B245" s="57" t="s">
        <v>1372</v>
      </c>
      <c r="C245" s="56" t="s">
        <v>1485</v>
      </c>
      <c r="D245" s="61" t="s">
        <v>1486</v>
      </c>
      <c r="E245" s="68" t="s">
        <v>1494</v>
      </c>
    </row>
    <row r="246" spans="1:5" x14ac:dyDescent="0.25">
      <c r="A246" s="51" t="str">
        <f t="shared" si="4"/>
        <v>ОГЭ-Электрооборудование-РСХП:Е2 КРУ-10 кВ-ЭТП Е2, Ячейка №9, PTR07, 2500 кВА</v>
      </c>
      <c r="B246" s="57" t="s">
        <v>1372</v>
      </c>
      <c r="C246" s="56" t="s">
        <v>1485</v>
      </c>
      <c r="D246" s="61" t="s">
        <v>1486</v>
      </c>
      <c r="E246" s="68" t="s">
        <v>1495</v>
      </c>
    </row>
    <row r="247" spans="1:5" x14ac:dyDescent="0.25">
      <c r="A247" s="51" t="str">
        <f t="shared" si="4"/>
        <v>ОГЭ-Электрооборудование-РСХП:Е2 КРУ-10 кВ-ЭТП Е2, Ячейка №10, PTR03, 3500 кВА</v>
      </c>
      <c r="B247" s="57" t="s">
        <v>1372</v>
      </c>
      <c r="C247" s="56" t="s">
        <v>1485</v>
      </c>
      <c r="D247" s="61" t="s">
        <v>1486</v>
      </c>
      <c r="E247" s="68" t="s">
        <v>1496</v>
      </c>
    </row>
    <row r="248" spans="1:5" x14ac:dyDescent="0.25">
      <c r="A248" s="51" t="str">
        <f t="shared" si="4"/>
        <v>ОГЭ-Электрооборудование-РСХП:Е2 КРУ-10 кВ-ЭТП Е2, Ячейка №11, PTR04, 3500 кВА</v>
      </c>
      <c r="B248" s="57" t="s">
        <v>1372</v>
      </c>
      <c r="C248" s="56" t="s">
        <v>1485</v>
      </c>
      <c r="D248" s="61" t="s">
        <v>1486</v>
      </c>
      <c r="E248" s="68" t="s">
        <v>1497</v>
      </c>
    </row>
    <row r="249" spans="1:5" x14ac:dyDescent="0.25">
      <c r="A249" s="51" t="str">
        <f t="shared" si="4"/>
        <v>ОГЭ-Электрооборудование-РСХП:Е2 КРУ-10 кВ-ЭТП Е2, Ячейка №12, PTR06, 2500 кВА</v>
      </c>
      <c r="B249" s="57" t="s">
        <v>1372</v>
      </c>
      <c r="C249" s="56" t="s">
        <v>1485</v>
      </c>
      <c r="D249" s="61" t="s">
        <v>1486</v>
      </c>
      <c r="E249" s="68" t="s">
        <v>1498</v>
      </c>
    </row>
    <row r="250" spans="1:5" x14ac:dyDescent="0.25">
      <c r="A250" s="51" t="str">
        <f t="shared" si="4"/>
        <v>ОГЭ-Электрооборудование-РСХП:Е2 КРУ-10 кВ-ЭТП Е2, Ячейка №13, ТСН №2</v>
      </c>
      <c r="B250" s="57" t="s">
        <v>1372</v>
      </c>
      <c r="C250" s="56" t="s">
        <v>1485</v>
      </c>
      <c r="D250" s="61" t="s">
        <v>1486</v>
      </c>
      <c r="E250" s="68" t="s">
        <v>1499</v>
      </c>
    </row>
    <row r="251" spans="1:5" x14ac:dyDescent="0.25">
      <c r="A251" s="51" t="str">
        <f t="shared" si="4"/>
        <v>ОГЭ-Электрооборудование-РСХП:Е2 КРУ-10 кВ-ЭТП Е2, Ячейка №14, Ввод №2</v>
      </c>
      <c r="B251" s="57" t="s">
        <v>1372</v>
      </c>
      <c r="C251" s="56" t="s">
        <v>1485</v>
      </c>
      <c r="D251" s="61" t="s">
        <v>1486</v>
      </c>
      <c r="E251" s="68" t="s">
        <v>1500</v>
      </c>
    </row>
    <row r="252" spans="1:5" x14ac:dyDescent="0.25">
      <c r="A252" s="51" t="str">
        <f t="shared" si="4"/>
        <v xml:space="preserve">ОГЭ-Электрооборудование-РСХП:Е2 КРУ-10 кВ-ЭТП Е2, Ячейка №15, Резерв </v>
      </c>
      <c r="B252" s="57" t="s">
        <v>1372</v>
      </c>
      <c r="C252" s="56" t="s">
        <v>1485</v>
      </c>
      <c r="D252" s="61" t="s">
        <v>1486</v>
      </c>
      <c r="E252" s="68" t="s">
        <v>1501</v>
      </c>
    </row>
    <row r="253" spans="1:5" x14ac:dyDescent="0.25">
      <c r="A253" s="51" t="str">
        <f t="shared" si="4"/>
        <v xml:space="preserve">ОГЭ-Электрооборудование-РСХП B/в кабель																				-B/в кабельные линии																						</v>
      </c>
      <c r="B253" s="57" t="s">
        <v>1372</v>
      </c>
      <c r="C253" s="56" t="s">
        <v>1485</v>
      </c>
      <c r="D253" s="61" t="s">
        <v>1502</v>
      </c>
      <c r="E253" s="68" t="s">
        <v>1503</v>
      </c>
    </row>
    <row r="254" spans="1:5" x14ac:dyDescent="0.25">
      <c r="A254" s="51" t="str">
        <f t="shared" si="4"/>
        <v>ОГЭ-Электрооборудование-РСХП:Е2 Трансформаторы-PTR01, 3500 кВА</v>
      </c>
      <c r="B254" s="57" t="s">
        <v>1372</v>
      </c>
      <c r="C254" s="56" t="s">
        <v>1485</v>
      </c>
      <c r="D254" s="61" t="s">
        <v>1504</v>
      </c>
      <c r="E254" s="69" t="s">
        <v>1505</v>
      </c>
    </row>
    <row r="255" spans="1:5" x14ac:dyDescent="0.25">
      <c r="A255" s="51" t="str">
        <f t="shared" si="4"/>
        <v>ОГЭ-Электрооборудование-РСХП:Е2 Трансформаторы-PTR02, 3500 кВА</v>
      </c>
      <c r="B255" s="57" t="s">
        <v>1372</v>
      </c>
      <c r="C255" s="56" t="s">
        <v>1485</v>
      </c>
      <c r="D255" s="61" t="s">
        <v>1504</v>
      </c>
      <c r="E255" s="68" t="s">
        <v>1506</v>
      </c>
    </row>
    <row r="256" spans="1:5" x14ac:dyDescent="0.25">
      <c r="A256" s="51" t="str">
        <f t="shared" si="4"/>
        <v>ОГЭ-Электрооборудование-РСХП:Е2 Трансформаторы-PTR03, 3500 кВА</v>
      </c>
      <c r="B256" s="57" t="s">
        <v>1372</v>
      </c>
      <c r="C256" s="56" t="s">
        <v>1485</v>
      </c>
      <c r="D256" s="61" t="s">
        <v>1504</v>
      </c>
      <c r="E256" s="68" t="s">
        <v>1507</v>
      </c>
    </row>
    <row r="257" spans="1:5" x14ac:dyDescent="0.25">
      <c r="A257" s="51" t="str">
        <f t="shared" si="4"/>
        <v>ОГЭ-Электрооборудование-РСХП:Е2 Трансформаторы-PTR04, 3500 кВА</v>
      </c>
      <c r="B257" s="57" t="s">
        <v>1372</v>
      </c>
      <c r="C257" s="56" t="s">
        <v>1485</v>
      </c>
      <c r="D257" s="61" t="s">
        <v>1504</v>
      </c>
      <c r="E257" s="68" t="s">
        <v>1508</v>
      </c>
    </row>
    <row r="258" spans="1:5" x14ac:dyDescent="0.25">
      <c r="A258" s="51" t="str">
        <f t="shared" ref="A258:A321" si="5">CONCATENATE(B258,$H$1,C258,$H$1,D258,$H$1,E258)</f>
        <v>ОГЭ-Электрооборудование-РСХП:Е2 Трансформаторы-PTR05, 3500 кВА</v>
      </c>
      <c r="B258" s="57" t="s">
        <v>1372</v>
      </c>
      <c r="C258" s="56" t="s">
        <v>1485</v>
      </c>
      <c r="D258" s="61" t="s">
        <v>1504</v>
      </c>
      <c r="E258" s="68" t="s">
        <v>1509</v>
      </c>
    </row>
    <row r="259" spans="1:5" x14ac:dyDescent="0.25">
      <c r="A259" s="51" t="str">
        <f t="shared" si="5"/>
        <v>ОГЭ-Электрооборудование-РСХП:Е2 Трансформаторы-PTR06, 2500 кВА</v>
      </c>
      <c r="B259" s="57" t="s">
        <v>1372</v>
      </c>
      <c r="C259" s="56" t="s">
        <v>1485</v>
      </c>
      <c r="D259" s="61" t="s">
        <v>1504</v>
      </c>
      <c r="E259" s="68" t="s">
        <v>1510</v>
      </c>
    </row>
    <row r="260" spans="1:5" x14ac:dyDescent="0.25">
      <c r="A260" s="51" t="str">
        <f t="shared" si="5"/>
        <v>ОГЭ-Электрооборудование-РСХП:Е2 Трансформаторы-PTR07, 2500 кВА</v>
      </c>
      <c r="B260" s="57" t="s">
        <v>1372</v>
      </c>
      <c r="C260" s="56" t="s">
        <v>1485</v>
      </c>
      <c r="D260" s="61" t="s">
        <v>1504</v>
      </c>
      <c r="E260" s="68" t="s">
        <v>1511</v>
      </c>
    </row>
    <row r="261" spans="1:5" x14ac:dyDescent="0.25">
      <c r="A261" s="51" t="str">
        <f t="shared" si="5"/>
        <v>ОГЭ-Электрооборудование-РСХП:Е2 Трансформаторы-ЭТП Е2, ТСН №1, 40 кВА</v>
      </c>
      <c r="B261" s="57" t="s">
        <v>1372</v>
      </c>
      <c r="C261" s="56" t="s">
        <v>1485</v>
      </c>
      <c r="D261" s="61" t="s">
        <v>1504</v>
      </c>
      <c r="E261" s="68" t="s">
        <v>1512</v>
      </c>
    </row>
    <row r="262" spans="1:5" x14ac:dyDescent="0.25">
      <c r="A262" s="51" t="str">
        <f t="shared" si="5"/>
        <v>ОГЭ-Электрооборудование-РСХП:Е2 Трансформаторы-ЭТП Е2, 3хЗНОЛП-НТЗ-10</v>
      </c>
      <c r="B262" s="57" t="s">
        <v>1372</v>
      </c>
      <c r="C262" s="56" t="s">
        <v>1485</v>
      </c>
      <c r="D262" s="61" t="s">
        <v>1504</v>
      </c>
      <c r="E262" s="68" t="s">
        <v>1513</v>
      </c>
    </row>
    <row r="263" spans="1:5" x14ac:dyDescent="0.25">
      <c r="A263" s="51" t="str">
        <f t="shared" si="5"/>
        <v>ОГЭ-Электрооборудование-РСХП:Е2 Трансформаторы-ЭТП Е2, ТСН №2, 40 кВА</v>
      </c>
      <c r="B263" s="57" t="s">
        <v>1372</v>
      </c>
      <c r="C263" s="56" t="s">
        <v>1485</v>
      </c>
      <c r="D263" s="61" t="s">
        <v>1504</v>
      </c>
      <c r="E263" s="68" t="s">
        <v>1514</v>
      </c>
    </row>
    <row r="264" spans="1:5" x14ac:dyDescent="0.25">
      <c r="A264" s="51" t="str">
        <f t="shared" si="5"/>
        <v>ОГЭ-Электрооборудование-РСХП:Е2 Шинный мост-ЭТП Е2, Секция шин 10 кВ</v>
      </c>
      <c r="B264" s="57" t="s">
        <v>1372</v>
      </c>
      <c r="C264" s="56" t="s">
        <v>1485</v>
      </c>
      <c r="D264" s="61" t="s">
        <v>1515</v>
      </c>
      <c r="E264" s="69" t="s">
        <v>1516</v>
      </c>
    </row>
    <row r="265" spans="1:5" x14ac:dyDescent="0.25">
      <c r="A265" s="51" t="str">
        <f t="shared" si="5"/>
        <v>ОГЭ-Электрооборудование-РСХП:Е2 Шинный мост-ЭТП Е2, Шинный мост SHM07, 4000 А</v>
      </c>
      <c r="B265" s="57" t="s">
        <v>1372</v>
      </c>
      <c r="C265" s="56" t="s">
        <v>1485</v>
      </c>
      <c r="D265" s="61" t="s">
        <v>1515</v>
      </c>
      <c r="E265" s="68" t="s">
        <v>1517</v>
      </c>
    </row>
    <row r="266" spans="1:5" x14ac:dyDescent="0.25">
      <c r="A266" s="51" t="str">
        <f t="shared" si="5"/>
        <v>ОГЭ-Электрооборудование-РСХП:Е2 Шинный мост-ЭТП Е2, Шинный мост SHM06, 4000 А</v>
      </c>
      <c r="B266" s="57" t="s">
        <v>1372</v>
      </c>
      <c r="C266" s="56" t="s">
        <v>1485</v>
      </c>
      <c r="D266" s="61" t="s">
        <v>1515</v>
      </c>
      <c r="E266" s="68" t="s">
        <v>1518</v>
      </c>
    </row>
    <row r="267" spans="1:5" x14ac:dyDescent="0.25">
      <c r="A267" s="51" t="str">
        <f t="shared" si="5"/>
        <v>ОГЭ-Электрооборудование-РСХП:Е2 Электрооборудования РУНН - 0,4 кВ-ЭТП Е2, PCT06</v>
      </c>
      <c r="B267" s="57" t="s">
        <v>1372</v>
      </c>
      <c r="C267" s="56" t="s">
        <v>1485</v>
      </c>
      <c r="D267" s="61" t="s">
        <v>1519</v>
      </c>
      <c r="E267" s="69" t="s">
        <v>1520</v>
      </c>
    </row>
    <row r="268" spans="1:5" x14ac:dyDescent="0.25">
      <c r="A268" s="51" t="str">
        <f t="shared" si="5"/>
        <v>ОГЭ-Электрооборудование-РСХП:Е2 Электрооборудования РУНН - 0,4 кВ-ЭТП Е2, PCT07</v>
      </c>
      <c r="B268" s="57" t="s">
        <v>1372</v>
      </c>
      <c r="C268" s="56" t="s">
        <v>1485</v>
      </c>
      <c r="D268" s="61" t="s">
        <v>1519</v>
      </c>
      <c r="E268" s="68" t="s">
        <v>1521</v>
      </c>
    </row>
    <row r="269" spans="1:5" ht="30" customHeight="1" x14ac:dyDescent="0.25">
      <c r="A269" s="51" t="str">
        <f t="shared" si="5"/>
        <v>ОГЭ-Электрооборудование-РСХП:Е2 Электрооборудования РУНН - 0,4 кВ-ЭТП Е2, Установка конденсаторная УКРЛ 57-10,5-1750 (1х250+3х500) У3</v>
      </c>
      <c r="B269" s="57" t="s">
        <v>1372</v>
      </c>
      <c r="C269" s="56" t="s">
        <v>1485</v>
      </c>
      <c r="D269" s="61" t="s">
        <v>1519</v>
      </c>
      <c r="E269" s="68" t="s">
        <v>1522</v>
      </c>
    </row>
    <row r="270" spans="1:5" x14ac:dyDescent="0.25">
      <c r="A270" s="51" t="str">
        <f t="shared" si="5"/>
        <v>ОГЭ-Электрооборудование-РСХП:Е2 Шкаф-ЭТП Е2, АУОТ (шкаф организации опертока)</v>
      </c>
      <c r="B270" s="57" t="s">
        <v>1372</v>
      </c>
      <c r="C270" s="56" t="s">
        <v>1485</v>
      </c>
      <c r="D270" s="61" t="s">
        <v>1523</v>
      </c>
      <c r="E270" s="68" t="s">
        <v>1524</v>
      </c>
    </row>
    <row r="271" spans="1:5" ht="30" customHeight="1" x14ac:dyDescent="0.25">
      <c r="A271" s="51" t="str">
        <f t="shared" si="5"/>
        <v>ОГЭ-Электрооборудование-РСХП:Е2 Шкаф-ЭТП Е2, ШАКБ 
(шкаф аккумуляторных батарей)</v>
      </c>
      <c r="B271" s="57" t="s">
        <v>1372</v>
      </c>
      <c r="C271" s="56" t="s">
        <v>1485</v>
      </c>
      <c r="D271" s="61" t="s">
        <v>1523</v>
      </c>
      <c r="E271" s="72" t="s">
        <v>1525</v>
      </c>
    </row>
    <row r="272" spans="1:5" ht="30" customHeight="1" x14ac:dyDescent="0.25">
      <c r="A272" s="51" t="str">
        <f t="shared" si="5"/>
        <v>ОГЭ-Электрооборудование-РСХП:Е2 Технологический шкаф (шкаф Danieli)-РСХП ЭТП "Е2" ̶   MCS01 DP102U−PE01−E9600−EM007 PE01E10+MCS01</v>
      </c>
      <c r="B272" s="57" t="s">
        <v>1372</v>
      </c>
      <c r="C272" s="56" t="s">
        <v>1485</v>
      </c>
      <c r="D272" s="61" t="s">
        <v>1526</v>
      </c>
      <c r="E272" s="71" t="s">
        <v>1527</v>
      </c>
    </row>
    <row r="273" spans="1:5" ht="30" customHeight="1" x14ac:dyDescent="0.25">
      <c r="A273" s="51" t="str">
        <f t="shared" si="5"/>
        <v>ОГЭ-Электрооборудование-РСХП:Е2 Технологический шкаф (шкаф Danieli)-РСХП ЭТП "Е2" ̶   DRA01 DP102U−PE01−E9500−EM004 PE01E10+DRA01</v>
      </c>
      <c r="B273" s="57" t="s">
        <v>1372</v>
      </c>
      <c r="C273" s="56" t="s">
        <v>1485</v>
      </c>
      <c r="D273" s="61" t="s">
        <v>1526</v>
      </c>
      <c r="E273" s="72" t="s">
        <v>1528</v>
      </c>
    </row>
    <row r="274" spans="1:5" ht="30" customHeight="1" x14ac:dyDescent="0.25">
      <c r="A274" s="51" t="str">
        <f t="shared" si="5"/>
        <v>ОГЭ-Электрооборудование-РСХП:Е2 Технологический шкаф (шкаф Danieli)-РСХП ЭТП "Е2" ̶   DRM01 DP102U−PE01−E9500−EM001 PE01E10+DRM01</v>
      </c>
      <c r="B274" s="57" t="s">
        <v>1372</v>
      </c>
      <c r="C274" s="56" t="s">
        <v>1485</v>
      </c>
      <c r="D274" s="61" t="s">
        <v>1526</v>
      </c>
      <c r="E274" s="72" t="s">
        <v>1529</v>
      </c>
    </row>
    <row r="275" spans="1:5" ht="30" customHeight="1" x14ac:dyDescent="0.25">
      <c r="A275" s="51" t="str">
        <f t="shared" si="5"/>
        <v>ОГЭ-Электрооборудование-РСХП:Е2 Технологический шкаф (шкаф Danieli)-РСХП ЭТП "Е2" ̶   DRM02 DP102U−PE01−E9500−EM002 PE01E10+DRM02</v>
      </c>
      <c r="B275" s="57" t="s">
        <v>1372</v>
      </c>
      <c r="C275" s="56" t="s">
        <v>1485</v>
      </c>
      <c r="D275" s="61" t="s">
        <v>1526</v>
      </c>
      <c r="E275" s="72" t="s">
        <v>1530</v>
      </c>
    </row>
    <row r="276" spans="1:5" ht="30" customHeight="1" x14ac:dyDescent="0.25">
      <c r="A276" s="51" t="str">
        <f t="shared" si="5"/>
        <v>ОГЭ-Электрооборудование-РСХП:Е2 Технологический шкаф (шкаф Danieli)-РСХП ЭТП "Е2" ̶   DRM03 DP102U−PE01−E9500−EM003 PE01E10+DRM03</v>
      </c>
      <c r="B276" s="57" t="s">
        <v>1372</v>
      </c>
      <c r="C276" s="56" t="s">
        <v>1485</v>
      </c>
      <c r="D276" s="61" t="s">
        <v>1526</v>
      </c>
      <c r="E276" s="72" t="s">
        <v>1531</v>
      </c>
    </row>
    <row r="277" spans="1:5" ht="30" customHeight="1" x14ac:dyDescent="0.25">
      <c r="A277" s="51" t="str">
        <f t="shared" si="5"/>
        <v>ОГЭ-Электрооборудование-РСХП:Е2 Технологический шкаф (шкаф Danieli)-РСХП ЭТП "Е2" ̶   DRM04 DP102U−PE01−E9500−EM004 PE01E10+DRM04</v>
      </c>
      <c r="B277" s="57" t="s">
        <v>1372</v>
      </c>
      <c r="C277" s="56" t="s">
        <v>1485</v>
      </c>
      <c r="D277" s="61" t="s">
        <v>1526</v>
      </c>
      <c r="E277" s="72" t="s">
        <v>1532</v>
      </c>
    </row>
    <row r="278" spans="1:5" ht="30" customHeight="1" x14ac:dyDescent="0.25">
      <c r="A278" s="51" t="str">
        <f t="shared" si="5"/>
        <v>ОГЭ-Электрооборудование-РСХП:Е2 Технологический шкаф (шкаф Danieli)-РСХП ЭТП "Е2" ̶   DRM05 DP102U−PE01−E9500−EM004 PE01E10+DRM05</v>
      </c>
      <c r="B278" s="57" t="s">
        <v>1372</v>
      </c>
      <c r="C278" s="56" t="s">
        <v>1485</v>
      </c>
      <c r="D278" s="61" t="s">
        <v>1526</v>
      </c>
      <c r="E278" s="72" t="s">
        <v>1533</v>
      </c>
    </row>
    <row r="279" spans="1:5" x14ac:dyDescent="0.25">
      <c r="A279" s="51" t="str">
        <f t="shared" si="5"/>
        <v>ОГЭ-Электрооборудование-РСХП:Е2 Шкафы ШТЗ (шкаф тепловой защиты)-ЭТП Е2. PTR01-ШТЗ</v>
      </c>
      <c r="B279" s="57" t="s">
        <v>1372</v>
      </c>
      <c r="C279" s="56" t="s">
        <v>1485</v>
      </c>
      <c r="D279" s="61" t="s">
        <v>1534</v>
      </c>
      <c r="E279" s="69" t="s">
        <v>1535</v>
      </c>
    </row>
    <row r="280" spans="1:5" x14ac:dyDescent="0.25">
      <c r="A280" s="51" t="str">
        <f t="shared" si="5"/>
        <v>ОГЭ-Электрооборудование-РСХП:Е2 Шкафы ШТЗ (шкаф тепловой защиты)-ЭТП Е2. PTR02-ШТЗ</v>
      </c>
      <c r="B280" s="57" t="s">
        <v>1372</v>
      </c>
      <c r="C280" s="56" t="s">
        <v>1485</v>
      </c>
      <c r="D280" s="61" t="s">
        <v>1534</v>
      </c>
      <c r="E280" s="68" t="s">
        <v>1536</v>
      </c>
    </row>
    <row r="281" spans="1:5" x14ac:dyDescent="0.25">
      <c r="A281" s="51" t="str">
        <f t="shared" si="5"/>
        <v>ОГЭ-Электрооборудование-РСХП:Е2 Шкафы ШТЗ (шкаф тепловой защиты)-ЭТП Е2. PTR05-ШТЗ</v>
      </c>
      <c r="B281" s="57" t="s">
        <v>1372</v>
      </c>
      <c r="C281" s="56" t="s">
        <v>1485</v>
      </c>
      <c r="D281" s="61" t="s">
        <v>1534</v>
      </c>
      <c r="E281" s="68" t="s">
        <v>1537</v>
      </c>
    </row>
    <row r="282" spans="1:5" x14ac:dyDescent="0.25">
      <c r="A282" s="51" t="str">
        <f t="shared" si="5"/>
        <v>ОГЭ-Электрооборудование-РСХП:Е2 Шкафы ШТЗ (шкаф тепловой защиты)-ЭТП Е2. PTR07-ШТЗ</v>
      </c>
      <c r="B282" s="57" t="s">
        <v>1372</v>
      </c>
      <c r="C282" s="56" t="s">
        <v>1485</v>
      </c>
      <c r="D282" s="61" t="s">
        <v>1534</v>
      </c>
      <c r="E282" s="68" t="s">
        <v>1538</v>
      </c>
    </row>
    <row r="283" spans="1:5" x14ac:dyDescent="0.25">
      <c r="A283" s="51" t="str">
        <f t="shared" si="5"/>
        <v>ОГЭ-Электрооборудование-РСХП:Е2 Шкафы ШТЗ (шкаф тепловой защиты)-ЭТП Е2. PTR03-ШТЗ</v>
      </c>
      <c r="B283" s="57" t="s">
        <v>1372</v>
      </c>
      <c r="C283" s="56" t="s">
        <v>1485</v>
      </c>
      <c r="D283" s="61" t="s">
        <v>1534</v>
      </c>
      <c r="E283" s="68" t="s">
        <v>1539</v>
      </c>
    </row>
    <row r="284" spans="1:5" x14ac:dyDescent="0.25">
      <c r="A284" s="51" t="str">
        <f t="shared" si="5"/>
        <v>ОГЭ-Электрооборудование-РСХП:Е2 Шкафы ШТЗ (шкаф тепловой защиты)-ЭТП Е2. PTR04-ШТЗ</v>
      </c>
      <c r="B284" s="57" t="s">
        <v>1372</v>
      </c>
      <c r="C284" s="56" t="s">
        <v>1485</v>
      </c>
      <c r="D284" s="61" t="s">
        <v>1534</v>
      </c>
      <c r="E284" s="68" t="s">
        <v>1540</v>
      </c>
    </row>
    <row r="285" spans="1:5" x14ac:dyDescent="0.25">
      <c r="A285" s="51" t="str">
        <f t="shared" si="5"/>
        <v>ОГЭ-Электрооборудование-РСХП:Е2 Шкафы ШТЗ (шкаф тепловой защиты)-ЭТП Е2. ШП-ШТЗ</v>
      </c>
      <c r="B285" s="57" t="s">
        <v>1372</v>
      </c>
      <c r="C285" s="56" t="s">
        <v>1485</v>
      </c>
      <c r="D285" s="61" t="s">
        <v>1534</v>
      </c>
      <c r="E285" s="68" t="s">
        <v>1541</v>
      </c>
    </row>
    <row r="286" spans="1:5" x14ac:dyDescent="0.25">
      <c r="A286" s="51" t="str">
        <f t="shared" si="5"/>
        <v>ОГЭ-Электрооборудование-РСХП:Е2 Шкафы ШТЗ (шкаф тепловой защиты)-ЭТП Е2. PTR06-ШТЗ</v>
      </c>
      <c r="B286" s="57" t="s">
        <v>1372</v>
      </c>
      <c r="C286" s="56" t="s">
        <v>1485</v>
      </c>
      <c r="D286" s="61" t="s">
        <v>1534</v>
      </c>
      <c r="E286" s="68" t="s">
        <v>1542</v>
      </c>
    </row>
    <row r="287" spans="1:5" ht="30" customHeight="1" x14ac:dyDescent="0.25">
      <c r="A287" s="51" t="str">
        <f t="shared" si="5"/>
        <v>ОГЭ-Электрооборудование-РСХП:Е2 Цепочка Шкафов по ЭТП Е2; Ячейка №9; РСТ07-ЭТП Е2. Магистральный щит вентиляции 03.0-МЩВ</v>
      </c>
      <c r="B287" s="57" t="s">
        <v>1372</v>
      </c>
      <c r="C287" s="56" t="s">
        <v>1485</v>
      </c>
      <c r="D287" s="61" t="s">
        <v>1543</v>
      </c>
      <c r="E287" s="71" t="s">
        <v>1544</v>
      </c>
    </row>
    <row r="288" spans="1:5" ht="30" customHeight="1" x14ac:dyDescent="0.25">
      <c r="A288" s="51" t="str">
        <f t="shared" si="5"/>
        <v>ОГЭ-Электрооборудование-РСХП:Е2 Цепочка Шкафов по ЭТП Е2; Ячейка №9; РСТ07-ВШМ. Шкаф 0109-ШР1</v>
      </c>
      <c r="B288" s="57" t="s">
        <v>1372</v>
      </c>
      <c r="C288" s="56" t="s">
        <v>1485</v>
      </c>
      <c r="D288" s="61" t="s">
        <v>1543</v>
      </c>
      <c r="E288" s="68" t="s">
        <v>1545</v>
      </c>
    </row>
    <row r="289" spans="1:5" ht="30" customHeight="1" x14ac:dyDescent="0.25">
      <c r="A289" s="51" t="str">
        <f t="shared" si="5"/>
        <v>ОГЭ-Электрооборудование-РСХП:Е2 Цепочка Шкафов по ЭТП Е2; Ячейка №9; РСТ07-ЭТП Е2.  03.0-МЩВХ1</v>
      </c>
      <c r="B289" s="57" t="s">
        <v>1372</v>
      </c>
      <c r="C289" s="56" t="s">
        <v>1485</v>
      </c>
      <c r="D289" s="61" t="s">
        <v>1543</v>
      </c>
      <c r="E289" s="68" t="s">
        <v>1546</v>
      </c>
    </row>
    <row r="290" spans="1:5" x14ac:dyDescent="0.25">
      <c r="A290" s="51" t="str">
        <f t="shared" si="5"/>
        <v>ОГЭ-Электрооборудование-РСХП:Е2 Цепочка Шкафов по ЭТП Е2; Ячейка №9; РСТ07-ЦП. 06ВРУ</v>
      </c>
      <c r="B290" s="57" t="s">
        <v>1372</v>
      </c>
      <c r="C290" s="56" t="s">
        <v>1485</v>
      </c>
      <c r="D290" s="61" t="s">
        <v>1543</v>
      </c>
      <c r="E290" s="68" t="s">
        <v>1547</v>
      </c>
    </row>
    <row r="291" spans="1:5" ht="30" customHeight="1" x14ac:dyDescent="0.25">
      <c r="A291" s="51" t="str">
        <f t="shared" si="5"/>
        <v>ОГЭ-Электрооборудование-РСХП:Е2 Цепочка Шкафов по ЭТП Е2; Ячейка №9; РСТ07-ЭТП Е2. 03.0-МЩО</v>
      </c>
      <c r="B291" s="57" t="s">
        <v>1372</v>
      </c>
      <c r="C291" s="56" t="s">
        <v>1485</v>
      </c>
      <c r="D291" s="61" t="s">
        <v>1543</v>
      </c>
      <c r="E291" s="68" t="s">
        <v>1548</v>
      </c>
    </row>
    <row r="292" spans="1:5" ht="30" customHeight="1" x14ac:dyDescent="0.25">
      <c r="A292" s="51" t="str">
        <f t="shared" si="5"/>
        <v>ОГЭ-Электрооборудование-РСХП:Е2 ЭТП Е2. Магистральный щит вентиляции 03.0-МЩВ-ЭТП Е2. 03.0-ШОВК</v>
      </c>
      <c r="B292" s="57" t="s">
        <v>1372</v>
      </c>
      <c r="C292" s="56" t="s">
        <v>1485</v>
      </c>
      <c r="D292" s="61" t="s">
        <v>1549</v>
      </c>
      <c r="E292" s="69" t="s">
        <v>1550</v>
      </c>
    </row>
    <row r="293" spans="1:5" ht="30" customHeight="1" x14ac:dyDescent="0.25">
      <c r="A293" s="51" t="str">
        <f t="shared" si="5"/>
        <v>ОГЭ-Электрооборудование-РСХП:Е2 ЭТП Е2. Магистральный щит вентиляции 03.0-МЩВ-ЛПЦ. В-10. ПР6</v>
      </c>
      <c r="B293" s="57" t="s">
        <v>1372</v>
      </c>
      <c r="C293" s="56" t="s">
        <v>1485</v>
      </c>
      <c r="D293" s="61" t="s">
        <v>1549</v>
      </c>
      <c r="E293" s="68" t="s">
        <v>1551</v>
      </c>
    </row>
    <row r="294" spans="1:5" ht="30" customHeight="1" x14ac:dyDescent="0.25">
      <c r="A294" s="51" t="str">
        <f t="shared" si="5"/>
        <v>ОГЭ-Электрооборудование-РСХП:Е2 ЭТП Е2. Магистральный щит вентиляции 03.0-МЩВ-ЛПЦ. А-8. ПР8</v>
      </c>
      <c r="B294" s="57" t="s">
        <v>1372</v>
      </c>
      <c r="C294" s="56" t="s">
        <v>1485</v>
      </c>
      <c r="D294" s="61" t="s">
        <v>1549</v>
      </c>
      <c r="E294" s="68" t="s">
        <v>1552</v>
      </c>
    </row>
    <row r="295" spans="1:5" ht="30" customHeight="1" x14ac:dyDescent="0.25">
      <c r="A295" s="51" t="str">
        <f t="shared" si="5"/>
        <v>ОГЭ-Электрооборудование-РСХП:Е2 ЭТП Е2. Магистральный щит вентиляции 03.0-МЩВ-ЭТП Е2. 03.0-АВР</v>
      </c>
      <c r="B295" s="57" t="s">
        <v>1372</v>
      </c>
      <c r="C295" s="56" t="s">
        <v>1485</v>
      </c>
      <c r="D295" s="61" t="s">
        <v>1549</v>
      </c>
      <c r="E295" s="68" t="s">
        <v>1553</v>
      </c>
    </row>
    <row r="296" spans="1:5" ht="30" customHeight="1" x14ac:dyDescent="0.25">
      <c r="A296" s="51" t="str">
        <f t="shared" si="5"/>
        <v>ОГЭ-Электрооборудование-РСХП:Е2 ЭТП Е2. Магистральный щит вентиляции 03.0-МЩВ-ЭТП Е2. 0300 ШРВ</v>
      </c>
      <c r="B296" s="57" t="s">
        <v>1372</v>
      </c>
      <c r="C296" s="56" t="s">
        <v>1485</v>
      </c>
      <c r="D296" s="61" t="s">
        <v>1549</v>
      </c>
      <c r="E296" s="68" t="s">
        <v>1554</v>
      </c>
    </row>
    <row r="297" spans="1:5" x14ac:dyDescent="0.25">
      <c r="A297" s="51" t="str">
        <f t="shared" si="5"/>
        <v>ОГЭ-Электрооборудование-ЛПЦ. В-10. ПР6-ЛПЦ. В-10. В15/В19-ШСАУ</v>
      </c>
      <c r="B297" s="57" t="s">
        <v>1372</v>
      </c>
      <c r="C297" s="56" t="s">
        <v>1485</v>
      </c>
      <c r="D297" s="61" t="s">
        <v>1551</v>
      </c>
      <c r="E297" s="71" t="s">
        <v>1555</v>
      </c>
    </row>
    <row r="298" spans="1:5" x14ac:dyDescent="0.25">
      <c r="A298" s="51" t="str">
        <f t="shared" si="5"/>
        <v>ОГЭ-Электрооборудование-ЛПЦ. В-10. ПР6-ЛПЦ. В-10. В26/В31-ШСАУ</v>
      </c>
      <c r="B298" s="57" t="s">
        <v>1372</v>
      </c>
      <c r="C298" s="56" t="s">
        <v>1485</v>
      </c>
      <c r="D298" s="61" t="s">
        <v>1551</v>
      </c>
      <c r="E298" s="72" t="s">
        <v>1556</v>
      </c>
    </row>
    <row r="299" spans="1:5" x14ac:dyDescent="0.25">
      <c r="A299" s="51" t="str">
        <f t="shared" si="5"/>
        <v>ОГЭ-Электрооборудование-ЛПЦ. А-8. ПР8-ЛПЦ. А-5. В24/В25-ШСАУ</v>
      </c>
      <c r="B299" s="57" t="s">
        <v>1372</v>
      </c>
      <c r="C299" s="56" t="s">
        <v>1485</v>
      </c>
      <c r="D299" s="61" t="s">
        <v>1552</v>
      </c>
      <c r="E299" s="72" t="s">
        <v>1557</v>
      </c>
    </row>
    <row r="300" spans="1:5" x14ac:dyDescent="0.25">
      <c r="A300" s="51" t="str">
        <f t="shared" si="5"/>
        <v>ОГЭ-Электрооборудование-ЭТП Е2. 03.0-АВР-ЭТП Е2. 03.0-ШСС01</v>
      </c>
      <c r="B300" s="57" t="s">
        <v>1372</v>
      </c>
      <c r="C300" s="56" t="s">
        <v>1485</v>
      </c>
      <c r="D300" s="61" t="s">
        <v>1553</v>
      </c>
      <c r="E300" s="71" t="s">
        <v>1558</v>
      </c>
    </row>
    <row r="301" spans="1:5" x14ac:dyDescent="0.25">
      <c r="A301" s="51" t="str">
        <f t="shared" si="5"/>
        <v>ОГЭ-Электрооборудование-ЭТП Е2. 03.0-АВР-ЛПЦ. Помещение 109. 03.0-ШСС02</v>
      </c>
      <c r="B301" s="57" t="s">
        <v>1372</v>
      </c>
      <c r="C301" s="56" t="s">
        <v>1485</v>
      </c>
      <c r="D301" s="61" t="s">
        <v>1553</v>
      </c>
      <c r="E301" s="68" t="s">
        <v>1559</v>
      </c>
    </row>
    <row r="302" spans="1:5" x14ac:dyDescent="0.25">
      <c r="A302" s="51" t="str">
        <f t="shared" si="5"/>
        <v>ОГЭ-Электрооборудование-ЭТП Е2. 03.0-АВР-РСХП. Пульт управления. 03.0-ШСС03</v>
      </c>
      <c r="B302" s="57" t="s">
        <v>1372</v>
      </c>
      <c r="C302" s="56" t="s">
        <v>1485</v>
      </c>
      <c r="D302" s="61" t="s">
        <v>1553</v>
      </c>
      <c r="E302" s="72" t="s">
        <v>1560</v>
      </c>
    </row>
    <row r="303" spans="1:5" x14ac:dyDescent="0.25">
      <c r="A303" s="51" t="str">
        <f t="shared" si="5"/>
        <v>ОГЭ-Электрооборудование-ВШМ. Шкаф 0109-ШР1-ВШМ. Шкаф 0109-ШР2</v>
      </c>
      <c r="B303" s="57" t="s">
        <v>1372</v>
      </c>
      <c r="C303" s="56" t="s">
        <v>1485</v>
      </c>
      <c r="D303" s="61" t="s">
        <v>1545</v>
      </c>
      <c r="E303" s="71" t="s">
        <v>1561</v>
      </c>
    </row>
    <row r="304" spans="1:5" x14ac:dyDescent="0.25">
      <c r="A304" s="51" t="str">
        <f t="shared" si="5"/>
        <v>ОГЭ-Электрооборудование-ВШМ. Шкаф 0109-ШР1-ВШМ. Шкаф 0109-ШР3</v>
      </c>
      <c r="B304" s="57" t="s">
        <v>1372</v>
      </c>
      <c r="C304" s="56" t="s">
        <v>1485</v>
      </c>
      <c r="D304" s="61" t="s">
        <v>1545</v>
      </c>
      <c r="E304" s="71" t="s">
        <v>1562</v>
      </c>
    </row>
    <row r="305" spans="1:5" x14ac:dyDescent="0.25">
      <c r="A305" s="51" t="str">
        <f t="shared" si="5"/>
        <v>ОГЭ-Электрооборудование-ВШМ. Шкаф 0109-ШР1-Шкаф Шоу-румм</v>
      </c>
      <c r="B305" s="57" t="s">
        <v>1372</v>
      </c>
      <c r="C305" s="56" t="s">
        <v>1485</v>
      </c>
      <c r="D305" s="61" t="s">
        <v>1545</v>
      </c>
      <c r="E305" s="68" t="s">
        <v>1563</v>
      </c>
    </row>
    <row r="306" spans="1:5" x14ac:dyDescent="0.25">
      <c r="A306" s="51" t="str">
        <f t="shared" si="5"/>
        <v>ОГЭ-Электрооборудование-ЭТП Е2.  03.0-МЩВХ1-КНС №1 ШУК</v>
      </c>
      <c r="B306" s="57" t="s">
        <v>1372</v>
      </c>
      <c r="C306" s="56" t="s">
        <v>1485</v>
      </c>
      <c r="D306" s="61" t="s">
        <v>1546</v>
      </c>
      <c r="E306" s="71" t="s">
        <v>1564</v>
      </c>
    </row>
    <row r="307" spans="1:5" x14ac:dyDescent="0.25">
      <c r="A307" s="51" t="str">
        <f t="shared" si="5"/>
        <v>ОГЭ-Электрооборудование-ЭТП Е2.  03.0-МЩВХ1-Шкаф управления скважины для полива №3</v>
      </c>
      <c r="B307" s="57" t="s">
        <v>1372</v>
      </c>
      <c r="C307" s="56" t="s">
        <v>1485</v>
      </c>
      <c r="D307" s="61" t="s">
        <v>1546</v>
      </c>
      <c r="E307" s="68" t="s">
        <v>1565</v>
      </c>
    </row>
    <row r="308" spans="1:5" x14ac:dyDescent="0.25">
      <c r="A308" s="51" t="str">
        <f t="shared" si="5"/>
        <v>ОГЭ-Электрооборудование-ЭТП Е2.  03.0-МЩВХ1-ЭТП Е2. 0103ШР-Е2</v>
      </c>
      <c r="B308" s="57" t="s">
        <v>1372</v>
      </c>
      <c r="C308" s="56" t="s">
        <v>1485</v>
      </c>
      <c r="D308" s="61" t="s">
        <v>1546</v>
      </c>
      <c r="E308" s="72" t="s">
        <v>1566</v>
      </c>
    </row>
    <row r="309" spans="1:5" x14ac:dyDescent="0.25">
      <c r="A309" s="51" t="str">
        <f t="shared" si="5"/>
        <v>ОГЭ-Электрооборудование-ЦП. 06ВРУ-ЦП. 6ШРС1</v>
      </c>
      <c r="B309" s="57" t="s">
        <v>1372</v>
      </c>
      <c r="C309" s="56" t="s">
        <v>1485</v>
      </c>
      <c r="D309" s="61" t="s">
        <v>1547</v>
      </c>
      <c r="E309" s="69" t="s">
        <v>1567</v>
      </c>
    </row>
    <row r="310" spans="1:5" x14ac:dyDescent="0.25">
      <c r="A310" s="51" t="str">
        <f t="shared" si="5"/>
        <v>ОГЭ-Электрооборудование-ЦП. 06ВРУ-ЦП. 6ШВК</v>
      </c>
      <c r="B310" s="57" t="s">
        <v>1372</v>
      </c>
      <c r="C310" s="56" t="s">
        <v>1485</v>
      </c>
      <c r="D310" s="61" t="s">
        <v>1547</v>
      </c>
      <c r="E310" s="68" t="s">
        <v>1568</v>
      </c>
    </row>
    <row r="311" spans="1:5" x14ac:dyDescent="0.25">
      <c r="A311" s="51" t="str">
        <f t="shared" si="5"/>
        <v>ОГЭ-Электрооборудование-ЦП. 06ВРУ-ЦП. ШСС06</v>
      </c>
      <c r="B311" s="57" t="s">
        <v>1372</v>
      </c>
      <c r="C311" s="56" t="s">
        <v>1485</v>
      </c>
      <c r="D311" s="61" t="s">
        <v>1547</v>
      </c>
      <c r="E311" s="68" t="s">
        <v>1569</v>
      </c>
    </row>
    <row r="312" spans="1:5" x14ac:dyDescent="0.25">
      <c r="A312" s="51" t="str">
        <f t="shared" si="5"/>
        <v>ОГЭ-Электрооборудование-ЦП. 06ВРУ-ЦП. ЩО1</v>
      </c>
      <c r="B312" s="57" t="s">
        <v>1372</v>
      </c>
      <c r="C312" s="56" t="s">
        <v>1485</v>
      </c>
      <c r="D312" s="61" t="s">
        <v>1547</v>
      </c>
      <c r="E312" s="68" t="s">
        <v>1570</v>
      </c>
    </row>
    <row r="313" spans="1:5" x14ac:dyDescent="0.25">
      <c r="A313" s="51" t="str">
        <f t="shared" si="5"/>
        <v>ОГЭ-Электрооборудование-ЭТП Е2. 03.0-МЩО-ЭТП Е2. 03.0-МЩАО</v>
      </c>
      <c r="B313" s="57" t="s">
        <v>1372</v>
      </c>
      <c r="C313" s="56" t="s">
        <v>1485</v>
      </c>
      <c r="D313" s="61" t="s">
        <v>1548</v>
      </c>
      <c r="E313" s="69" t="s">
        <v>1571</v>
      </c>
    </row>
    <row r="314" spans="1:5" x14ac:dyDescent="0.25">
      <c r="A314" s="51" t="str">
        <f t="shared" si="5"/>
        <v>ОГЭ-Электрооборудование-ЭТП Е2. 03.0-МЩО-ЭТП Е2. ЩО-Е2</v>
      </c>
      <c r="B314" s="57" t="s">
        <v>1372</v>
      </c>
      <c r="C314" s="56" t="s">
        <v>1485</v>
      </c>
      <c r="D314" s="61" t="s">
        <v>1548</v>
      </c>
      <c r="E314" s="68" t="s">
        <v>1572</v>
      </c>
    </row>
    <row r="315" spans="1:5" x14ac:dyDescent="0.25">
      <c r="A315" s="51" t="str">
        <f t="shared" si="5"/>
        <v>ОГЭ-Электрооборудование-ЭТП Е2. 03.0-МЩО-РСХП. 1ЩО-РСХП</v>
      </c>
      <c r="B315" s="57" t="s">
        <v>1372</v>
      </c>
      <c r="C315" s="56" t="s">
        <v>1485</v>
      </c>
      <c r="D315" s="61" t="s">
        <v>1548</v>
      </c>
      <c r="E315" s="72" t="s">
        <v>1573</v>
      </c>
    </row>
    <row r="316" spans="1:5" x14ac:dyDescent="0.25">
      <c r="A316" s="51" t="str">
        <f t="shared" si="5"/>
        <v>ОГЭ-Электрооборудование-ЭТП Е2. 03.0-МЩО-Помещение аспирационной установки. ЩО-ПАУ</v>
      </c>
      <c r="B316" s="57" t="s">
        <v>1372</v>
      </c>
      <c r="C316" s="56" t="s">
        <v>1485</v>
      </c>
      <c r="D316" s="61" t="s">
        <v>1548</v>
      </c>
      <c r="E316" s="72" t="s">
        <v>1574</v>
      </c>
    </row>
    <row r="317" spans="1:5" x14ac:dyDescent="0.25">
      <c r="A317" s="51" t="str">
        <f t="shared" si="5"/>
        <v>ОГЭ-Электрооборудование-ЭТП Е2. 03.0-МЩАО-ЭТП Е2. ЩАО-Е2</v>
      </c>
      <c r="B317" s="57" t="s">
        <v>1372</v>
      </c>
      <c r="C317" s="56" t="s">
        <v>1485</v>
      </c>
      <c r="D317" s="61" t="s">
        <v>1571</v>
      </c>
      <c r="E317" s="69" t="s">
        <v>1575</v>
      </c>
    </row>
    <row r="318" spans="1:5" x14ac:dyDescent="0.25">
      <c r="A318" s="51" t="str">
        <f t="shared" si="5"/>
        <v>ОГЭ-Электрооборудование-ЭТП Е2. 03.0-МЩАО-РСХП. 1ЩАО-РСХП</v>
      </c>
      <c r="B318" s="57" t="s">
        <v>1372</v>
      </c>
      <c r="C318" s="56" t="s">
        <v>1485</v>
      </c>
      <c r="D318" s="61" t="s">
        <v>1571</v>
      </c>
      <c r="E318" s="72" t="s">
        <v>1576</v>
      </c>
    </row>
    <row r="319" spans="1:5" ht="30" customHeight="1" x14ac:dyDescent="0.25">
      <c r="A319" s="51" t="str">
        <f t="shared" si="5"/>
        <v>ОГЭ-Электрооборудование-ЭТП Е2. 03.0-МЩАО-Помещение аспирационной установки. ЩАО-ПАУ</v>
      </c>
      <c r="B319" s="57" t="s">
        <v>1372</v>
      </c>
      <c r="C319" s="56" t="s">
        <v>1485</v>
      </c>
      <c r="D319" s="61" t="s">
        <v>1571</v>
      </c>
      <c r="E319" s="72" t="s">
        <v>1577</v>
      </c>
    </row>
    <row r="320" spans="1:5" ht="30" customHeight="1" x14ac:dyDescent="0.25">
      <c r="A320" s="51" t="str">
        <f t="shared" si="5"/>
        <v>ОГЭ-Электрооборудование-Полевой технологический шкаф-DP102U−PE01−E9500−EM004 PE01E10+DRA01																							-Кабельный барабан</v>
      </c>
      <c r="B320" s="57" t="s">
        <v>1372</v>
      </c>
      <c r="C320" s="56" t="s">
        <v>1485</v>
      </c>
      <c r="D320" s="61" t="s">
        <v>1578</v>
      </c>
      <c r="E320" s="69" t="s">
        <v>1579</v>
      </c>
    </row>
    <row r="321" spans="1:5" ht="26.25" customHeight="1" x14ac:dyDescent="0.25">
      <c r="A321" s="51" t="str">
        <f t="shared" si="5"/>
        <v>ОГЭ-Электрооборудование-Полевой технологический шкаф -РСХП-Цепочка технологических шкафов DP102U−PE01−E9500−EM004 PE01E10+DRA01</v>
      </c>
      <c r="B321" s="57" t="s">
        <v>1372</v>
      </c>
      <c r="C321" s="56" t="s">
        <v>1485</v>
      </c>
      <c r="D321" s="61" t="s">
        <v>1580</v>
      </c>
      <c r="E321" s="71" t="s">
        <v>1581</v>
      </c>
    </row>
    <row r="322" spans="1:5" ht="24.75" customHeight="1" x14ac:dyDescent="0.25">
      <c r="A322" s="51" t="str">
        <f t="shared" ref="A322:A385" si="6">CONCATENATE(B322,$H$1,C322,$H$1,D322,$H$1,E322)</f>
        <v>ОГЭ-Электрооборудование-Полевой технологический шкаф -РСХП-Цепочка технологических шкафов DP102U−PE01−E9600−EM007 PE01E10+MCS01</v>
      </c>
      <c r="B322" s="57" t="s">
        <v>1372</v>
      </c>
      <c r="C322" s="56" t="s">
        <v>1485</v>
      </c>
      <c r="D322" s="61" t="s">
        <v>1580</v>
      </c>
      <c r="E322" s="72" t="s">
        <v>1582</v>
      </c>
    </row>
    <row r="323" spans="1:5" ht="30" customHeight="1" x14ac:dyDescent="0.25">
      <c r="A323" s="51" t="str">
        <f t="shared" si="6"/>
        <v>ОГЭ-Электрооборудование-Полевой технологический шкаф -РСХП-Цепочка технологических шкафов PTC07</v>
      </c>
      <c r="B323" s="57" t="s">
        <v>1372</v>
      </c>
      <c r="C323" s="56" t="s">
        <v>1485</v>
      </c>
      <c r="D323" s="61" t="s">
        <v>1580</v>
      </c>
      <c r="E323" s="72" t="s">
        <v>1583</v>
      </c>
    </row>
    <row r="324" spans="1:5" x14ac:dyDescent="0.25">
      <c r="A324" s="51" t="str">
        <f t="shared" si="6"/>
        <v xml:space="preserve">ОГЭ-Электрооборудование-РСХП Н/в кабель																			-Н/в кабельные линии																						</v>
      </c>
      <c r="B324" s="57" t="s">
        <v>1372</v>
      </c>
      <c r="C324" s="56" t="s">
        <v>1485</v>
      </c>
      <c r="D324" s="61" t="s">
        <v>1584</v>
      </c>
      <c r="E324" s="72" t="s">
        <v>1585</v>
      </c>
    </row>
    <row r="325" spans="1:5" x14ac:dyDescent="0.25">
      <c r="A325" s="51" t="str">
        <f t="shared" si="6"/>
        <v>ОГЭ-Электрооборудование-РСХП Электродвигатели																-РСХП - DP102U−DRM01</v>
      </c>
      <c r="B325" s="57" t="s">
        <v>1372</v>
      </c>
      <c r="C325" s="56" t="s">
        <v>1485</v>
      </c>
      <c r="D325" s="61" t="s">
        <v>1586</v>
      </c>
      <c r="E325" s="72" t="s">
        <v>1587</v>
      </c>
    </row>
    <row r="326" spans="1:5" x14ac:dyDescent="0.25">
      <c r="A326" s="51" t="str">
        <f t="shared" si="6"/>
        <v>ОГЭ-Электрооборудование-РСХП Электродвигатели																-РСХП - DP102U−DRM02</v>
      </c>
      <c r="B326" s="57" t="s">
        <v>1372</v>
      </c>
      <c r="C326" s="56" t="s">
        <v>1485</v>
      </c>
      <c r="D326" s="61" t="s">
        <v>1586</v>
      </c>
      <c r="E326" s="72" t="s">
        <v>1588</v>
      </c>
    </row>
    <row r="327" spans="1:5" x14ac:dyDescent="0.25">
      <c r="A327" s="51" t="str">
        <f t="shared" si="6"/>
        <v>ОГЭ-Электрооборудование-РСХП Электродвигатели																-РСХП - DP102U−DRM03</v>
      </c>
      <c r="B327" s="57" t="s">
        <v>1372</v>
      </c>
      <c r="C327" s="56" t="s">
        <v>1485</v>
      </c>
      <c r="D327" s="61" t="s">
        <v>1586</v>
      </c>
      <c r="E327" s="72" t="s">
        <v>1589</v>
      </c>
    </row>
    <row r="328" spans="1:5" x14ac:dyDescent="0.25">
      <c r="A328" s="51" t="str">
        <f t="shared" si="6"/>
        <v>ОГЭ-Электрооборудование-РСХП Электродвигатели																-РСХП -DP102U−DRM04</v>
      </c>
      <c r="B328" s="57" t="s">
        <v>1372</v>
      </c>
      <c r="C328" s="56" t="s">
        <v>1485</v>
      </c>
      <c r="D328" s="61" t="s">
        <v>1586</v>
      </c>
      <c r="E328" s="72" t="s">
        <v>1590</v>
      </c>
    </row>
    <row r="329" spans="1:5" x14ac:dyDescent="0.25">
      <c r="A329" s="51" t="str">
        <f t="shared" si="6"/>
        <v>ОГЭ-Электрооборудование-РСХП Электродвигатели																-РСХП -DP102U−DRM05</v>
      </c>
      <c r="B329" s="57" t="s">
        <v>1372</v>
      </c>
      <c r="C329" s="56" t="s">
        <v>1485</v>
      </c>
      <c r="D329" s="61" t="s">
        <v>1586</v>
      </c>
      <c r="E329" s="72" t="s">
        <v>1591</v>
      </c>
    </row>
    <row r="330" spans="1:5" x14ac:dyDescent="0.25">
      <c r="A330" s="51" t="str">
        <f t="shared" si="6"/>
        <v>ОГЭ-Электрооборудование-РСХП Электродвигатели																-РСХП -DP102U−DRA01</v>
      </c>
      <c r="B330" s="57" t="s">
        <v>1372</v>
      </c>
      <c r="C330" s="56" t="s">
        <v>1485</v>
      </c>
      <c r="D330" s="61" t="s">
        <v>1586</v>
      </c>
      <c r="E330" s="72" t="s">
        <v>1592</v>
      </c>
    </row>
    <row r="331" spans="1:5" x14ac:dyDescent="0.25">
      <c r="A331" s="51" t="str">
        <f t="shared" si="6"/>
        <v>ОГЭ-Электрооборудование-РСХП Электродвигатели																-РСХП -DP102U−MCS01</v>
      </c>
      <c r="B331" s="57" t="s">
        <v>1372</v>
      </c>
      <c r="C331" s="56" t="s">
        <v>1485</v>
      </c>
      <c r="D331" s="61" t="s">
        <v>1586</v>
      </c>
      <c r="E331" s="72" t="s">
        <v>1593</v>
      </c>
    </row>
    <row r="332" spans="1:5" x14ac:dyDescent="0.25">
      <c r="A332" s="51" t="str">
        <f t="shared" si="6"/>
        <v>ОГЭ-Электрооборудование-РСХП Электродвигатели																-РСХП -PTC07−ШУН</v>
      </c>
      <c r="B332" s="57" t="s">
        <v>1372</v>
      </c>
      <c r="C332" s="56" t="s">
        <v>1485</v>
      </c>
      <c r="D332" s="61" t="s">
        <v>1586</v>
      </c>
      <c r="E332" s="72" t="s">
        <v>1594</v>
      </c>
    </row>
    <row r="333" spans="1:5" ht="30" customHeight="1" x14ac:dyDescent="0.25">
      <c r="A333" s="51" t="str">
        <f t="shared" si="6"/>
        <v>ОГЭ-Электрооборудование-РСХП Электрические тэны, тормоза-ОГЭ-Электрооборудование-РСХП Электрические тэны, тормоза</v>
      </c>
      <c r="B333" s="57" t="s">
        <v>1372</v>
      </c>
      <c r="C333" s="56" t="s">
        <v>1485</v>
      </c>
      <c r="D333" s="61" t="s">
        <v>1595</v>
      </c>
      <c r="E333" s="72" t="s">
        <v>1596</v>
      </c>
    </row>
    <row r="334" spans="1:5" ht="30" customHeight="1" x14ac:dyDescent="0.25">
      <c r="A334" s="51" t="str">
        <f t="shared" si="6"/>
        <v>ОГЭ-Электрооборудование-АНГЦ:ЛПЦ Е7 ЭТП Е3 КРУ-10 кВ-ЭТП Е7, Ячейка №14, ЭТП Е3, PTR02, 3150 кВА</v>
      </c>
      <c r="B334" s="57" t="s">
        <v>1372</v>
      </c>
      <c r="C334" s="56" t="s">
        <v>1485</v>
      </c>
      <c r="D334" s="61" t="s">
        <v>1597</v>
      </c>
      <c r="E334" s="72" t="s">
        <v>1598</v>
      </c>
    </row>
    <row r="335" spans="1:5" ht="30" customHeight="1" x14ac:dyDescent="0.25">
      <c r="A335" s="51" t="str">
        <f t="shared" si="6"/>
        <v>ОГЭ-Электрооборудование-АНГЦ:ЛПЦ Е7 ЭТП Е3 КРУ-10 кВ-ЭТП Е7, Ячейка №16, ЭТП Е3, PTR03, 3150 кВА</v>
      </c>
      <c r="B335" s="57" t="s">
        <v>1372</v>
      </c>
      <c r="C335" s="56" t="s">
        <v>1485</v>
      </c>
      <c r="D335" s="61" t="s">
        <v>1597</v>
      </c>
      <c r="E335" s="72" t="s">
        <v>1599</v>
      </c>
    </row>
    <row r="336" spans="1:5" ht="30" customHeight="1" x14ac:dyDescent="0.25">
      <c r="A336" s="51" t="str">
        <f t="shared" si="6"/>
        <v>ОГЭ-Электрооборудование-АНГЦ:ЛПЦ Е7 ЭТП Е3 КРУ-10 кВ-ЭТП Е7, Ячейка №17, ЭТП Е3, PTR01, 3150 кВА</v>
      </c>
      <c r="B336" s="57" t="s">
        <v>1372</v>
      </c>
      <c r="C336" s="56" t="s">
        <v>1485</v>
      </c>
      <c r="D336" s="61" t="s">
        <v>1597</v>
      </c>
      <c r="E336" s="72" t="s">
        <v>1600</v>
      </c>
    </row>
    <row r="337" spans="1:5" ht="30" customHeight="1" x14ac:dyDescent="0.25">
      <c r="A337" s="51" t="str">
        <f t="shared" si="6"/>
        <v>ОГЭ-Электрооборудование-АНГЦ:ЛПЦ Е7 ЭТП Е3 КРУ-10 кВ-ЭТП Е7, Ячейка №7, ЭТП Е4, PTR03, 3150 кВА</v>
      </c>
      <c r="B337" s="57" t="s">
        <v>1372</v>
      </c>
      <c r="C337" s="56" t="s">
        <v>1485</v>
      </c>
      <c r="D337" s="61" t="s">
        <v>1597</v>
      </c>
      <c r="E337" s="72" t="s">
        <v>1601</v>
      </c>
    </row>
    <row r="338" spans="1:5" ht="30" customHeight="1" x14ac:dyDescent="0.25">
      <c r="A338" s="51" t="str">
        <f t="shared" si="6"/>
        <v>ОГЭ-Электрооборудование-АНГЦ:ЛПЦ Е7 ЭТП Е3 КРУ-10 кВ-ЭТП Е7, Ячейка №15, ЭТП Е4, PTR01, 3150 кВА</v>
      </c>
      <c r="B338" s="57" t="s">
        <v>1372</v>
      </c>
      <c r="C338" s="56" t="s">
        <v>1485</v>
      </c>
      <c r="D338" s="61" t="s">
        <v>1597</v>
      </c>
      <c r="E338" s="72" t="s">
        <v>1602</v>
      </c>
    </row>
    <row r="339" spans="1:5" ht="30" customHeight="1" x14ac:dyDescent="0.25">
      <c r="A339" s="51" t="str">
        <f t="shared" si="6"/>
        <v>ОГЭ-Электрооборудование-АНГЦ:ЛПЦ Е7 ЭТП Е3 КРУ-10 кВ-ЭТП Е7, Ячейка №18, ЭТП Е4, PTR02, 3150 кВА</v>
      </c>
      <c r="B339" s="57" t="s">
        <v>1372</v>
      </c>
      <c r="C339" s="56" t="s">
        <v>1485</v>
      </c>
      <c r="D339" s="61" t="s">
        <v>1597</v>
      </c>
      <c r="E339" s="72" t="s">
        <v>1603</v>
      </c>
    </row>
    <row r="340" spans="1:5" x14ac:dyDescent="0.25">
      <c r="A340" s="51" t="str">
        <f t="shared" si="6"/>
        <v>ОГЭ-Электрооборудование-АНГЦ:ЛПЦ Е7 КРУ-10 кВ-Объект 29.2 ДГУ участка АНГЦ</v>
      </c>
      <c r="B340" s="57" t="s">
        <v>1372</v>
      </c>
      <c r="C340" s="56" t="s">
        <v>1485</v>
      </c>
      <c r="D340" s="61" t="s">
        <v>1604</v>
      </c>
      <c r="E340" s="72" t="s">
        <v>1605</v>
      </c>
    </row>
    <row r="341" spans="1:5" x14ac:dyDescent="0.25">
      <c r="A341" s="51" t="str">
        <f t="shared" si="6"/>
        <v xml:space="preserve">ОГЭ-Электрооборудование-АНГЦ B/в кабель																				-B/в кабельные линии																						</v>
      </c>
      <c r="B341" s="57" t="s">
        <v>1372</v>
      </c>
      <c r="C341" s="56" t="s">
        <v>1485</v>
      </c>
      <c r="D341" s="61" t="s">
        <v>1606</v>
      </c>
      <c r="E341" s="72" t="s">
        <v>1503</v>
      </c>
    </row>
    <row r="342" spans="1:5" x14ac:dyDescent="0.25">
      <c r="A342" s="51" t="str">
        <f t="shared" si="6"/>
        <v>ОГЭ-Электрооборудование-АНГЦ: Трансформаторы-АНГЦ: Е3 PTR01, 3150 кВА</v>
      </c>
      <c r="B342" s="57" t="s">
        <v>1372</v>
      </c>
      <c r="C342" s="56" t="s">
        <v>1485</v>
      </c>
      <c r="D342" s="70" t="s">
        <v>1607</v>
      </c>
      <c r="E342" s="71" t="s">
        <v>1608</v>
      </c>
    </row>
    <row r="343" spans="1:5" x14ac:dyDescent="0.25">
      <c r="A343" s="51" t="str">
        <f t="shared" si="6"/>
        <v>ОГЭ-Электрооборудование-АНГЦ: Трансформаторы-АНГЦ: Е3 PTR02, 3150 кВА</v>
      </c>
      <c r="B343" s="57" t="s">
        <v>1372</v>
      </c>
      <c r="C343" s="56" t="s">
        <v>1485</v>
      </c>
      <c r="D343" s="61" t="s">
        <v>1607</v>
      </c>
      <c r="E343" s="72" t="s">
        <v>1609</v>
      </c>
    </row>
    <row r="344" spans="1:5" x14ac:dyDescent="0.25">
      <c r="A344" s="51" t="str">
        <f t="shared" si="6"/>
        <v>ОГЭ-Электрооборудование-АНГЦ: Трансформаторы-АНГЦ: Е3 PTR03, 3150 кВА</v>
      </c>
      <c r="B344" s="57" t="s">
        <v>1372</v>
      </c>
      <c r="C344" s="56" t="s">
        <v>1485</v>
      </c>
      <c r="D344" s="61" t="s">
        <v>1607</v>
      </c>
      <c r="E344" s="72" t="s">
        <v>1610</v>
      </c>
    </row>
    <row r="345" spans="1:5" x14ac:dyDescent="0.25">
      <c r="A345" s="51" t="str">
        <f t="shared" si="6"/>
        <v>ОГЭ-Электрооборудование-АНГЦ: Трансформаторы-АНГЦ: Е4 PTR01, 3150 кВА</v>
      </c>
      <c r="B345" s="57" t="s">
        <v>1372</v>
      </c>
      <c r="C345" s="56" t="s">
        <v>1485</v>
      </c>
      <c r="D345" s="61" t="s">
        <v>1607</v>
      </c>
      <c r="E345" s="72" t="s">
        <v>1611</v>
      </c>
    </row>
    <row r="346" spans="1:5" x14ac:dyDescent="0.25">
      <c r="A346" s="51" t="str">
        <f t="shared" si="6"/>
        <v>ОГЭ-Электрооборудование-АНГЦ: Трансформаторы-АНГЦ: Е4 PTR02, 3150 кВА</v>
      </c>
      <c r="B346" s="57" t="s">
        <v>1372</v>
      </c>
      <c r="C346" s="56" t="s">
        <v>1485</v>
      </c>
      <c r="D346" s="61" t="s">
        <v>1607</v>
      </c>
      <c r="E346" s="72" t="s">
        <v>1612</v>
      </c>
    </row>
    <row r="347" spans="1:5" x14ac:dyDescent="0.25">
      <c r="A347" s="51" t="str">
        <f t="shared" si="6"/>
        <v>ОГЭ-Электрооборудование-АНГЦ: Трансформаторы-АНГЦ: Е4 PTR03, 3150 кВА</v>
      </c>
      <c r="B347" s="57" t="s">
        <v>1372</v>
      </c>
      <c r="C347" s="56" t="s">
        <v>1485</v>
      </c>
      <c r="D347" s="61" t="s">
        <v>1607</v>
      </c>
      <c r="E347" s="72" t="s">
        <v>1613</v>
      </c>
    </row>
    <row r="348" spans="1:5" x14ac:dyDescent="0.25">
      <c r="A348" s="51" t="str">
        <f t="shared" si="6"/>
        <v>ОГЭ-Электрооборудование-АНГЦ: Шинный мост-ЭТП Е3, SHM01, 5000 А</v>
      </c>
      <c r="B348" s="57" t="s">
        <v>1372</v>
      </c>
      <c r="C348" s="56" t="s">
        <v>1485</v>
      </c>
      <c r="D348" s="70" t="s">
        <v>1614</v>
      </c>
      <c r="E348" s="72" t="s">
        <v>1615</v>
      </c>
    </row>
    <row r="349" spans="1:5" x14ac:dyDescent="0.25">
      <c r="A349" s="51" t="str">
        <f t="shared" si="6"/>
        <v>ОГЭ-Электрооборудование-АНГЦ: Шинный мост-ЭТП Е3, SHM02, 5000 А</v>
      </c>
      <c r="B349" s="57" t="s">
        <v>1372</v>
      </c>
      <c r="C349" s="56" t="s">
        <v>1485</v>
      </c>
      <c r="D349" s="61" t="s">
        <v>1614</v>
      </c>
      <c r="E349" s="72" t="s">
        <v>1616</v>
      </c>
    </row>
    <row r="350" spans="1:5" x14ac:dyDescent="0.25">
      <c r="A350" s="51" t="str">
        <f t="shared" si="6"/>
        <v>ОГЭ-Электрооборудование-АНГЦ: Шинный мост-ЭТП Е3, SHM03, 5000 А</v>
      </c>
      <c r="B350" s="57" t="s">
        <v>1372</v>
      </c>
      <c r="C350" s="56" t="s">
        <v>1485</v>
      </c>
      <c r="D350" s="61" t="s">
        <v>1614</v>
      </c>
      <c r="E350" s="72" t="s">
        <v>1617</v>
      </c>
    </row>
    <row r="351" spans="1:5" x14ac:dyDescent="0.25">
      <c r="A351" s="51" t="str">
        <f t="shared" si="6"/>
        <v>ОГЭ-Электрооборудование-АНГЦ: Шинный мост-ЭТП Е4, SHM01, 5000 А</v>
      </c>
      <c r="B351" s="57" t="s">
        <v>1372</v>
      </c>
      <c r="C351" s="56" t="s">
        <v>1485</v>
      </c>
      <c r="D351" s="61" t="s">
        <v>1614</v>
      </c>
      <c r="E351" s="72" t="s">
        <v>1618</v>
      </c>
    </row>
    <row r="352" spans="1:5" x14ac:dyDescent="0.25">
      <c r="A352" s="51" t="str">
        <f t="shared" si="6"/>
        <v>ОГЭ-Электрооборудование-АНГЦ: Шинный мост-ЭТП Е4, SHM02, 5000 А</v>
      </c>
      <c r="B352" s="57" t="s">
        <v>1372</v>
      </c>
      <c r="C352" s="56" t="s">
        <v>1485</v>
      </c>
      <c r="D352" s="61" t="s">
        <v>1614</v>
      </c>
      <c r="E352" s="72" t="s">
        <v>1619</v>
      </c>
    </row>
    <row r="353" spans="1:5" x14ac:dyDescent="0.25">
      <c r="A353" s="51" t="str">
        <f t="shared" si="6"/>
        <v>ОГЭ-Электрооборудование-АНГЦ: Шинный мост-ЭТП Е4, SHM03, 5000 А</v>
      </c>
      <c r="B353" s="57" t="s">
        <v>1372</v>
      </c>
      <c r="C353" s="56" t="s">
        <v>1485</v>
      </c>
      <c r="D353" s="61" t="s">
        <v>1614</v>
      </c>
      <c r="E353" s="72" t="s">
        <v>1620</v>
      </c>
    </row>
    <row r="354" spans="1:5" x14ac:dyDescent="0.25">
      <c r="A354" s="51" t="str">
        <f t="shared" si="6"/>
        <v>ОГЭ-Электрооборудование-АНГЦ: Электрооборудования РУНН - 0,4 кВ-ЭТП Е3, ATS</v>
      </c>
      <c r="B354" s="57" t="s">
        <v>1372</v>
      </c>
      <c r="C354" s="56" t="s">
        <v>1485</v>
      </c>
      <c r="D354" s="70" t="s">
        <v>1621</v>
      </c>
      <c r="E354" s="72" t="s">
        <v>1622</v>
      </c>
    </row>
    <row r="355" spans="1:5" x14ac:dyDescent="0.25">
      <c r="A355" s="51" t="str">
        <f t="shared" si="6"/>
        <v>ОГЭ-Электрооборудование-АНГЦ: Электрооборудования РУНН - 0,4 кВ-ЭТП Е3,  DGU 1</v>
      </c>
      <c r="B355" s="57" t="s">
        <v>1372</v>
      </c>
      <c r="C355" s="56" t="s">
        <v>1485</v>
      </c>
      <c r="D355" s="61" t="s">
        <v>1621</v>
      </c>
      <c r="E355" s="72" t="s">
        <v>1623</v>
      </c>
    </row>
    <row r="356" spans="1:5" x14ac:dyDescent="0.25">
      <c r="A356" s="51" t="str">
        <f t="shared" si="6"/>
        <v>ОГЭ-Электрооборудование-АНГЦ: Электрооборудования РУНН - 0,4 кВ-ЭТП Е3 PCT01</v>
      </c>
      <c r="B356" s="57" t="s">
        <v>1372</v>
      </c>
      <c r="C356" s="56" t="s">
        <v>1485</v>
      </c>
      <c r="D356" s="61" t="s">
        <v>1621</v>
      </c>
      <c r="E356" s="72" t="s">
        <v>1624</v>
      </c>
    </row>
    <row r="357" spans="1:5" x14ac:dyDescent="0.25">
      <c r="A357" s="51" t="str">
        <f t="shared" si="6"/>
        <v>ОГЭ-Электрооборудование-АНГЦ: Электрооборудования РУНН - 0,4 кВ-ЭТП Е3 PCT02</v>
      </c>
      <c r="B357" s="57" t="s">
        <v>1372</v>
      </c>
      <c r="C357" s="56" t="s">
        <v>1485</v>
      </c>
      <c r="D357" s="61" t="s">
        <v>1621</v>
      </c>
      <c r="E357" s="72" t="s">
        <v>1625</v>
      </c>
    </row>
    <row r="358" spans="1:5" x14ac:dyDescent="0.25">
      <c r="A358" s="51" t="str">
        <f t="shared" si="6"/>
        <v>ОГЭ-Электрооборудование-АНГЦ: Электрооборудования РУНН - 0,4 кВ-ЭТП Е3 PCT03</v>
      </c>
      <c r="B358" s="57" t="s">
        <v>1372</v>
      </c>
      <c r="C358" s="56" t="s">
        <v>1485</v>
      </c>
      <c r="D358" s="61" t="s">
        <v>1621</v>
      </c>
      <c r="E358" s="72" t="s">
        <v>1626</v>
      </c>
    </row>
    <row r="359" spans="1:5" x14ac:dyDescent="0.25">
      <c r="A359" s="51" t="str">
        <f t="shared" si="6"/>
        <v>ОГЭ-Электрооборудование-АНГЦ: Электрооборудования РУНН - 0,4 кВ-ЭТП Е4, ATS TRANSFER</v>
      </c>
      <c r="B359" s="57" t="s">
        <v>1372</v>
      </c>
      <c r="C359" s="56" t="s">
        <v>1485</v>
      </c>
      <c r="D359" s="61" t="s">
        <v>1621</v>
      </c>
      <c r="E359" s="72" t="s">
        <v>1627</v>
      </c>
    </row>
    <row r="360" spans="1:5" x14ac:dyDescent="0.25">
      <c r="A360" s="51" t="str">
        <f t="shared" si="6"/>
        <v>ОГЭ-Электрооборудование-АНГЦ: Электрооборудования РУНН - 0,4 кВ-ЭТП Е4 PCT01</v>
      </c>
      <c r="B360" s="57" t="s">
        <v>1372</v>
      </c>
      <c r="C360" s="56" t="s">
        <v>1485</v>
      </c>
      <c r="D360" s="61" t="s">
        <v>1621</v>
      </c>
      <c r="E360" s="72" t="s">
        <v>1628</v>
      </c>
    </row>
    <row r="361" spans="1:5" x14ac:dyDescent="0.25">
      <c r="A361" s="51" t="str">
        <f t="shared" si="6"/>
        <v>ОГЭ-Электрооборудование-АНГЦ: Электрооборудования РУНН - 0,4 кВ-ЭТП Е4 PCT02</v>
      </c>
      <c r="B361" s="57" t="s">
        <v>1372</v>
      </c>
      <c r="C361" s="56" t="s">
        <v>1485</v>
      </c>
      <c r="D361" s="61" t="s">
        <v>1621</v>
      </c>
      <c r="E361" s="72" t="s">
        <v>1629</v>
      </c>
    </row>
    <row r="362" spans="1:5" x14ac:dyDescent="0.25">
      <c r="A362" s="51" t="str">
        <f t="shared" si="6"/>
        <v>ОГЭ-Электрооборудование-АНГЦ: Электрооборудования РУНН - 0,4 кВ-ЭТП Е4 PCT03</v>
      </c>
      <c r="B362" s="57" t="s">
        <v>1372</v>
      </c>
      <c r="C362" s="56" t="s">
        <v>1485</v>
      </c>
      <c r="D362" s="61" t="s">
        <v>1621</v>
      </c>
      <c r="E362" s="72" t="s">
        <v>1630</v>
      </c>
    </row>
    <row r="363" spans="1:5" x14ac:dyDescent="0.25">
      <c r="A363" s="51" t="str">
        <f t="shared" si="6"/>
        <v>ОГЭ-Электрооборудование-АНГЦ: Шкафы ШТЗ (шкаф тепловой защиты)-ЭТП Е3. PTR01-ШТЗ</v>
      </c>
      <c r="B363" s="57" t="s">
        <v>1372</v>
      </c>
      <c r="C363" s="56" t="s">
        <v>1485</v>
      </c>
      <c r="D363" s="61" t="s">
        <v>1631</v>
      </c>
      <c r="E363" s="72" t="s">
        <v>1632</v>
      </c>
    </row>
    <row r="364" spans="1:5" x14ac:dyDescent="0.25">
      <c r="A364" s="51" t="str">
        <f t="shared" si="6"/>
        <v>ОГЭ-Электрооборудование-АНГЦ: Шкафы ШТЗ (шкаф тепловой защиты)-ЭТП Е3. PTR02-ШТЗ</v>
      </c>
      <c r="B364" s="57" t="s">
        <v>1372</v>
      </c>
      <c r="C364" s="56" t="s">
        <v>1485</v>
      </c>
      <c r="D364" s="61" t="s">
        <v>1631</v>
      </c>
      <c r="E364" s="72" t="s">
        <v>1633</v>
      </c>
    </row>
    <row r="365" spans="1:5" x14ac:dyDescent="0.25">
      <c r="A365" s="51" t="str">
        <f t="shared" si="6"/>
        <v>ОГЭ-Электрооборудование-АНГЦ: Шкафы ШТЗ (шкаф тепловой защиты)-ЭТП Е3. PTR03-ШТЗ</v>
      </c>
      <c r="B365" s="57" t="s">
        <v>1372</v>
      </c>
      <c r="C365" s="56" t="s">
        <v>1485</v>
      </c>
      <c r="D365" s="61" t="s">
        <v>1631</v>
      </c>
      <c r="E365" s="72" t="s">
        <v>1634</v>
      </c>
    </row>
    <row r="366" spans="1:5" x14ac:dyDescent="0.25">
      <c r="A366" s="51" t="str">
        <f t="shared" si="6"/>
        <v>ОГЭ-Электрооборудование-АНГЦ: Шкафы ШТЗ (шкаф тепловой защиты)-ЭТП Е4. PTR01-ШТЗ</v>
      </c>
      <c r="B366" s="57" t="s">
        <v>1372</v>
      </c>
      <c r="C366" s="56" t="s">
        <v>1485</v>
      </c>
      <c r="D366" s="61" t="s">
        <v>1631</v>
      </c>
      <c r="E366" s="72" t="s">
        <v>1635</v>
      </c>
    </row>
    <row r="367" spans="1:5" x14ac:dyDescent="0.25">
      <c r="A367" s="51" t="str">
        <f t="shared" si="6"/>
        <v>ОГЭ-Электрооборудование-АНГЦ: Шкафы ШТЗ (шкаф тепловой защиты)-ЭТП Е4. PTR02-ШТЗ</v>
      </c>
      <c r="B367" s="57" t="s">
        <v>1372</v>
      </c>
      <c r="C367" s="56" t="s">
        <v>1485</v>
      </c>
      <c r="D367" s="61" t="s">
        <v>1631</v>
      </c>
      <c r="E367" s="72" t="s">
        <v>1636</v>
      </c>
    </row>
    <row r="368" spans="1:5" x14ac:dyDescent="0.25">
      <c r="A368" s="51" t="str">
        <f t="shared" si="6"/>
        <v>ОГЭ-Электрооборудование-АНГЦ: Шкафы ШТЗ (шкаф тепловой защиты)-ЭТП Е4. PTR03-ШТЗ</v>
      </c>
      <c r="B368" s="57" t="s">
        <v>1372</v>
      </c>
      <c r="C368" s="56" t="s">
        <v>1485</v>
      </c>
      <c r="D368" s="61" t="s">
        <v>1631</v>
      </c>
      <c r="E368" s="72" t="s">
        <v>1637</v>
      </c>
    </row>
    <row r="369" spans="1:5" x14ac:dyDescent="0.25">
      <c r="A369" s="51" t="str">
        <f t="shared" si="6"/>
        <v>ОГЭ-Электрооборудование-АНГЦ: Цепочка Шкафов по ЭТП Е4; Ячейка №7-ЭТП Е4. 04.3-МЩВ</v>
      </c>
      <c r="B369" s="57" t="s">
        <v>1372</v>
      </c>
      <c r="C369" s="56" t="s">
        <v>1485</v>
      </c>
      <c r="D369" s="61" t="s">
        <v>1638</v>
      </c>
      <c r="E369" s="72" t="s">
        <v>1639</v>
      </c>
    </row>
    <row r="370" spans="1:5" x14ac:dyDescent="0.25">
      <c r="A370" s="51" t="str">
        <f t="shared" si="6"/>
        <v>ОГЭ-Электрооборудование-АНГЦ: Цепочка Шкафов по ЭТП Е4; Ячейка №7-ЭТП Е4. 04.3-ШОВК</v>
      </c>
      <c r="B370" s="57" t="s">
        <v>1372</v>
      </c>
      <c r="C370" s="56" t="s">
        <v>1485</v>
      </c>
      <c r="D370" s="61" t="s">
        <v>1638</v>
      </c>
      <c r="E370" s="72" t="s">
        <v>1640</v>
      </c>
    </row>
    <row r="371" spans="1:5" x14ac:dyDescent="0.25">
      <c r="A371" s="51" t="str">
        <f t="shared" si="6"/>
        <v>ОГЭ-Электрооборудование-АНГЦ: Цепочка Шкафов по ЭТП Е4; Ячейка №7-ЛПЦ. С-14. ПР4</v>
      </c>
      <c r="B371" s="57" t="s">
        <v>1372</v>
      </c>
      <c r="C371" s="56" t="s">
        <v>1485</v>
      </c>
      <c r="D371" s="61" t="s">
        <v>1638</v>
      </c>
      <c r="E371" s="72" t="s">
        <v>1641</v>
      </c>
    </row>
    <row r="372" spans="1:5" x14ac:dyDescent="0.25">
      <c r="A372" s="51" t="str">
        <f t="shared" si="6"/>
        <v>ОГЭ-Электрооборудование-АНГЦ: Цепочка Шкафов по ЭТП Е4; Ячейка №7-ЛПЦ. Д-19. ПР10</v>
      </c>
      <c r="B372" s="57" t="s">
        <v>1372</v>
      </c>
      <c r="C372" s="56" t="s">
        <v>1485</v>
      </c>
      <c r="D372" s="61" t="s">
        <v>1638</v>
      </c>
      <c r="E372" s="72" t="s">
        <v>1642</v>
      </c>
    </row>
    <row r="373" spans="1:5" x14ac:dyDescent="0.25">
      <c r="A373" s="51" t="str">
        <f t="shared" si="6"/>
        <v>ОГЭ-Электрооборудование-АНГЦ: Цепочка Шкафов по ЭТП Е4; Ячейка №7-ЭТП Е4. 01043ШР-Е4</v>
      </c>
      <c r="B373" s="57" t="s">
        <v>1372</v>
      </c>
      <c r="C373" s="56" t="s">
        <v>1485</v>
      </c>
      <c r="D373" s="61" t="s">
        <v>1638</v>
      </c>
      <c r="E373" s="72" t="s">
        <v>1643</v>
      </c>
    </row>
    <row r="374" spans="1:5" x14ac:dyDescent="0.25">
      <c r="A374" s="51" t="str">
        <f t="shared" si="6"/>
        <v>ОГЭ-Электрооборудование-АНГЦ: ЛПЦ. С-14. ПР4-ЛПЦ. С-13. В8/В23-ШСАУ</v>
      </c>
      <c r="B374" s="57" t="s">
        <v>1372</v>
      </c>
      <c r="C374" s="56" t="s">
        <v>1485</v>
      </c>
      <c r="D374" s="61" t="s">
        <v>1644</v>
      </c>
      <c r="E374" s="72" t="s">
        <v>1645</v>
      </c>
    </row>
    <row r="375" spans="1:5" ht="30" customHeight="1" x14ac:dyDescent="0.25">
      <c r="A375" s="51" t="str">
        <f t="shared" si="6"/>
        <v>ОГЭ-Электрооборудование-АНГЦ: ЛПЦ. Д-19. ПР10-ЛПЦ. Шкаф управления приточной установкой П1ц подвала ванны цинкования. П1ц-ШСАУ</v>
      </c>
      <c r="B375" s="57" t="s">
        <v>1372</v>
      </c>
      <c r="C375" s="56" t="s">
        <v>1485</v>
      </c>
      <c r="D375" s="61" t="s">
        <v>1646</v>
      </c>
      <c r="E375" s="72" t="s">
        <v>1647</v>
      </c>
    </row>
    <row r="376" spans="1:5" ht="30" customHeight="1" x14ac:dyDescent="0.25">
      <c r="A376" s="51" t="str">
        <f t="shared" si="6"/>
        <v>ОГЭ-Электрооборудование-АНГЦ: ЛПЦ. Д-19. ПР10-ЛПЦ. Шкаф управления приточной установкой подвала дрессировочной клети АНГЦ. 04.2-ШОВК1</v>
      </c>
      <c r="B376" s="57" t="s">
        <v>1372</v>
      </c>
      <c r="C376" s="56" t="s">
        <v>1485</v>
      </c>
      <c r="D376" s="61" t="s">
        <v>1646</v>
      </c>
      <c r="E376" s="72" t="s">
        <v>1648</v>
      </c>
    </row>
    <row r="377" spans="1:5" ht="30" customHeight="1" x14ac:dyDescent="0.25">
      <c r="A377" s="51" t="str">
        <f t="shared" si="6"/>
        <v>ОГЭ-Электрооборудование-АНГЦ: ЛПЦ. Д-19. ПР10-ЛПЦ. Помещение компрессоров воздушных ножей. 01004ШУВ</v>
      </c>
      <c r="B377" s="57" t="s">
        <v>1372</v>
      </c>
      <c r="C377" s="56" t="s">
        <v>1485</v>
      </c>
      <c r="D377" s="61" t="s">
        <v>1646</v>
      </c>
      <c r="E377" s="72" t="s">
        <v>1649</v>
      </c>
    </row>
    <row r="378" spans="1:5" ht="30" customHeight="1" x14ac:dyDescent="0.25">
      <c r="A378" s="51" t="str">
        <f t="shared" si="6"/>
        <v>ОГЭ-Электрооборудование-АНГЦ: ЛПЦ. Д-19. ПР10-ЛПЦ. Гидравлическое помещение №3. 0431ШУВ</v>
      </c>
      <c r="B378" s="57" t="s">
        <v>1372</v>
      </c>
      <c r="C378" s="56" t="s">
        <v>1485</v>
      </c>
      <c r="D378" s="61" t="s">
        <v>1646</v>
      </c>
      <c r="E378" s="72" t="s">
        <v>1650</v>
      </c>
    </row>
    <row r="379" spans="1:5" x14ac:dyDescent="0.25">
      <c r="A379" s="51" t="str">
        <f t="shared" si="6"/>
        <v>ОГЭ-Электрооборудование-АНГЦ: Цепочка Шкафов по ЭТП Е4; Ячейка №15-ЭТП Е4. 04.3-МЩАО</v>
      </c>
      <c r="B379" s="57" t="s">
        <v>1372</v>
      </c>
      <c r="C379" s="56" t="s">
        <v>1485</v>
      </c>
      <c r="D379" s="61" t="s">
        <v>1651</v>
      </c>
      <c r="E379" s="72" t="s">
        <v>1652</v>
      </c>
    </row>
    <row r="380" spans="1:5" x14ac:dyDescent="0.25">
      <c r="A380" s="51" t="str">
        <f t="shared" si="6"/>
        <v>ОГЭ-Электрооборудование-АНГЦ: ЭТП Е4. 04.3-МЩАО-ЭТП Е4. ЩАО-Е4</v>
      </c>
      <c r="B380" s="57" t="s">
        <v>1372</v>
      </c>
      <c r="C380" s="56" t="s">
        <v>1485</v>
      </c>
      <c r="D380" s="61" t="s">
        <v>1653</v>
      </c>
      <c r="E380" s="72" t="s">
        <v>1654</v>
      </c>
    </row>
    <row r="381" spans="1:5" x14ac:dyDescent="0.25">
      <c r="A381" s="51" t="str">
        <f t="shared" si="6"/>
        <v>ОГЭ-Электрооборудование-АНГЦ: ЭТП Е4. 04.3-МЩАО-АНГЦ. Д-11. ЗЩАО-АНГЦ</v>
      </c>
      <c r="B381" s="57" t="s">
        <v>1372</v>
      </c>
      <c r="C381" s="56" t="s">
        <v>1485</v>
      </c>
      <c r="D381" s="61" t="s">
        <v>1653</v>
      </c>
      <c r="E381" s="72" t="s">
        <v>1655</v>
      </c>
    </row>
    <row r="382" spans="1:5" x14ac:dyDescent="0.25">
      <c r="A382" s="51" t="str">
        <f t="shared" si="6"/>
        <v>ОГЭ-Электрооборудование-АНГЦ: ЭТП Е4. 04.3-МЩАО-АНГЦ. Д-15. 4ЩАО-АНГЦ</v>
      </c>
      <c r="B382" s="57" t="s">
        <v>1372</v>
      </c>
      <c r="C382" s="56" t="s">
        <v>1485</v>
      </c>
      <c r="D382" s="61" t="s">
        <v>1653</v>
      </c>
      <c r="E382" s="72" t="s">
        <v>1656</v>
      </c>
    </row>
    <row r="383" spans="1:5" x14ac:dyDescent="0.25">
      <c r="A383" s="51" t="str">
        <f t="shared" si="6"/>
        <v>ОГЭ-Электрооборудование-АНГЦ: ЭТП Е4. 04.3-МЩАО-АНГЦ. Д-18. 5ЩАО-АНГЦ</v>
      </c>
      <c r="B383" s="57" t="s">
        <v>1372</v>
      </c>
      <c r="C383" s="56" t="s">
        <v>1485</v>
      </c>
      <c r="D383" s="61" t="s">
        <v>1653</v>
      </c>
      <c r="E383" s="72" t="s">
        <v>1657</v>
      </c>
    </row>
    <row r="384" spans="1:5" ht="30" customHeight="1" x14ac:dyDescent="0.25">
      <c r="A384" s="51" t="str">
        <f t="shared" si="6"/>
        <v>ОГЭ-Электрооборудование-АНГЦ: ЭТП Е4. 04.3-МЩАО-ЛПЦ. Помещение компрессоров воздушных ножей. ЩАО-ПКВН</v>
      </c>
      <c r="B384" s="57" t="s">
        <v>1372</v>
      </c>
      <c r="C384" s="56" t="s">
        <v>1485</v>
      </c>
      <c r="D384" s="61" t="s">
        <v>1653</v>
      </c>
      <c r="E384" s="72" t="s">
        <v>1658</v>
      </c>
    </row>
    <row r="385" spans="1:5" ht="30" customHeight="1" x14ac:dyDescent="0.25">
      <c r="A385" s="51" t="str">
        <f t="shared" si="6"/>
        <v>ОГЭ-Электрооборудование-АНГЦ: ЭТП Е4. 04.3-МЩАО-АНГЦ. Пульт управления технологического участка. 5AQF</v>
      </c>
      <c r="B385" s="57" t="s">
        <v>1372</v>
      </c>
      <c r="C385" s="56" t="s">
        <v>1485</v>
      </c>
      <c r="D385" s="61" t="s">
        <v>1653</v>
      </c>
      <c r="E385" s="72" t="s">
        <v>1659</v>
      </c>
    </row>
    <row r="386" spans="1:5" ht="30" customHeight="1" x14ac:dyDescent="0.25">
      <c r="A386" s="51" t="str">
        <f t="shared" ref="A386:A449" si="7">CONCATENATE(B386,$H$1,C386,$H$1,D386,$H$1,E386)</f>
        <v>ОГЭ-Электрооборудование-АНГЦ: ЭТП Е4. 04.3-МЩАО-АНГЦ. Пульт управления выходного участка. 6AQF</v>
      </c>
      <c r="B386" s="57" t="s">
        <v>1372</v>
      </c>
      <c r="C386" s="56" t="s">
        <v>1485</v>
      </c>
      <c r="D386" s="61" t="s">
        <v>1653</v>
      </c>
      <c r="E386" s="72" t="s">
        <v>1660</v>
      </c>
    </row>
    <row r="387" spans="1:5" x14ac:dyDescent="0.25">
      <c r="A387" s="51" t="str">
        <f t="shared" si="7"/>
        <v>ОГЭ-Электрооборудование-АНГЦ: Цепочка Шкафов по ЭТП Е3; Ячейка №16-ЭТП Е3. 04.1-МЩВ</v>
      </c>
      <c r="B387" s="57" t="s">
        <v>1372</v>
      </c>
      <c r="C387" s="56" t="s">
        <v>1485</v>
      </c>
      <c r="D387" s="61" t="s">
        <v>1661</v>
      </c>
      <c r="E387" s="72" t="s">
        <v>1662</v>
      </c>
    </row>
    <row r="388" spans="1:5" ht="30" customHeight="1" x14ac:dyDescent="0.25">
      <c r="A388" s="51" t="str">
        <f t="shared" si="7"/>
        <v>ОГЭ-Электрооборудование-АНГЦ: Цепочка Шкафов по ЭТП Е3; Ячейка №16-ЛПЦ. Азотная станция. ШР1</v>
      </c>
      <c r="B388" s="57" t="s">
        <v>1372</v>
      </c>
      <c r="C388" s="56" t="s">
        <v>1485</v>
      </c>
      <c r="D388" s="61" t="s">
        <v>1661</v>
      </c>
      <c r="E388" s="72" t="s">
        <v>1663</v>
      </c>
    </row>
    <row r="389" spans="1:5" x14ac:dyDescent="0.25">
      <c r="A389" s="51" t="str">
        <f t="shared" si="7"/>
        <v>ОГЭ-Электрооборудование-АНГЦ: Цепочка Шкафов по ЭТП Е3; Ячейка №16-ЭТП Е3. 04.1-МЩАО</v>
      </c>
      <c r="B389" s="57" t="s">
        <v>1372</v>
      </c>
      <c r="C389" s="56" t="s">
        <v>1485</v>
      </c>
      <c r="D389" s="61" t="s">
        <v>1661</v>
      </c>
      <c r="E389" s="72" t="s">
        <v>1664</v>
      </c>
    </row>
    <row r="390" spans="1:5" x14ac:dyDescent="0.25">
      <c r="A390" s="51" t="str">
        <f t="shared" si="7"/>
        <v>ОГЭ-Электрооборудование-АНГЦ: ЭТП Е3. 04.1-МЩВ-ЭТП Е3. 04.1-ШОВК</v>
      </c>
      <c r="B390" s="57" t="s">
        <v>1372</v>
      </c>
      <c r="C390" s="56" t="s">
        <v>1485</v>
      </c>
      <c r="D390" s="61" t="s">
        <v>1665</v>
      </c>
      <c r="E390" s="72" t="s">
        <v>1666</v>
      </c>
    </row>
    <row r="391" spans="1:5" x14ac:dyDescent="0.25">
      <c r="A391" s="51" t="str">
        <f t="shared" si="7"/>
        <v>ОГЭ-Электрооборудование-АНГЦ: ЭТП Е3. 04.1-МЩВ-ЛПЦ. Д-9. ПР1</v>
      </c>
      <c r="B391" s="57" t="s">
        <v>1372</v>
      </c>
      <c r="C391" s="56" t="s">
        <v>1485</v>
      </c>
      <c r="D391" s="61" t="s">
        <v>1665</v>
      </c>
      <c r="E391" s="72" t="s">
        <v>1667</v>
      </c>
    </row>
    <row r="392" spans="1:5" x14ac:dyDescent="0.25">
      <c r="A392" s="51" t="str">
        <f t="shared" si="7"/>
        <v>ОГЭ-Электрооборудование-АНГЦ: ЭТП Е3. 04.1-МЩВ-ЛПЦ. С-6. ПР3</v>
      </c>
      <c r="B392" s="57" t="s">
        <v>1372</v>
      </c>
      <c r="C392" s="56" t="s">
        <v>1485</v>
      </c>
      <c r="D392" s="61" t="s">
        <v>1665</v>
      </c>
      <c r="E392" s="72" t="s">
        <v>1668</v>
      </c>
    </row>
    <row r="393" spans="1:5" x14ac:dyDescent="0.25">
      <c r="A393" s="51" t="str">
        <f t="shared" si="7"/>
        <v>ОГЭ-Электрооборудование-АНГЦ: ЭТП Е3. 04.1-МЩВ-ЭТП Е3. 04.1-АВР</v>
      </c>
      <c r="B393" s="57" t="s">
        <v>1372</v>
      </c>
      <c r="C393" s="56" t="s">
        <v>1485</v>
      </c>
      <c r="D393" s="61" t="s">
        <v>1665</v>
      </c>
      <c r="E393" s="72" t="s">
        <v>1669</v>
      </c>
    </row>
    <row r="394" spans="1:5" x14ac:dyDescent="0.25">
      <c r="A394" s="51" t="str">
        <f t="shared" si="7"/>
        <v>ОГЭ-Электрооборудование-АНГЦ: ЭТП Е3. 04.1-МЩВ-ЭТП Е3. 01041ШР-Е3</v>
      </c>
      <c r="B394" s="57" t="s">
        <v>1372</v>
      </c>
      <c r="C394" s="56" t="s">
        <v>1485</v>
      </c>
      <c r="D394" s="61" t="s">
        <v>1665</v>
      </c>
      <c r="E394" s="72" t="s">
        <v>1670</v>
      </c>
    </row>
    <row r="395" spans="1:5" x14ac:dyDescent="0.25">
      <c r="A395" s="51" t="str">
        <f t="shared" si="7"/>
        <v>ОГЭ-Электрооборудование-АНГЦ: ЛПЦ. Д-9. ПР1-ЛПЦ. Помещение гидравлики №2. 0411ШУВ</v>
      </c>
      <c r="B395" s="57" t="s">
        <v>1372</v>
      </c>
      <c r="C395" s="56" t="s">
        <v>1485</v>
      </c>
      <c r="D395" s="61" t="s">
        <v>1671</v>
      </c>
      <c r="E395" s="68" t="s">
        <v>1672</v>
      </c>
    </row>
    <row r="396" spans="1:5" ht="30" customHeight="1" x14ac:dyDescent="0.25">
      <c r="A396" s="51" t="str">
        <f t="shared" si="7"/>
        <v>ОГЭ-Электрооборудование-АНГЦ: ЛПЦ. Д-9. ПР1-ЛПЦ. Помещение подготовки цинка с участком ремонта воздушных ножей. 0103ШРВ</v>
      </c>
      <c r="B396" s="57" t="s">
        <v>1372</v>
      </c>
      <c r="C396" s="56" t="s">
        <v>1485</v>
      </c>
      <c r="D396" s="61" t="s">
        <v>1671</v>
      </c>
      <c r="E396" s="68" t="s">
        <v>1673</v>
      </c>
    </row>
    <row r="397" spans="1:5" x14ac:dyDescent="0.25">
      <c r="A397" s="51" t="str">
        <f t="shared" si="7"/>
        <v>ОГЭ-Электрооборудование-АНГЦ: ЛПЦ. С-6. ПР3-ЛПЦ.С-5. В1/В17-ШСАУ</v>
      </c>
      <c r="B397" s="57" t="s">
        <v>1372</v>
      </c>
      <c r="C397" s="56" t="s">
        <v>1485</v>
      </c>
      <c r="D397" s="61" t="s">
        <v>1674</v>
      </c>
      <c r="E397" s="68" t="s">
        <v>1675</v>
      </c>
    </row>
    <row r="398" spans="1:5" x14ac:dyDescent="0.25">
      <c r="A398" s="51" t="str">
        <f t="shared" si="7"/>
        <v>ОГЭ-Электрооборудование-АНГЦ: ЭТП Е3. 04.1-АВР-ЭТП Е3. 04.1-ШСС01</v>
      </c>
      <c r="B398" s="57" t="s">
        <v>1372</v>
      </c>
      <c r="C398" s="56" t="s">
        <v>1485</v>
      </c>
      <c r="D398" s="61" t="s">
        <v>1676</v>
      </c>
      <c r="E398" s="68" t="s">
        <v>1677</v>
      </c>
    </row>
    <row r="399" spans="1:5" x14ac:dyDescent="0.25">
      <c r="A399" s="51" t="str">
        <f t="shared" si="7"/>
        <v>ОГЭ-Электрооборудование-АНГЦ: ЭТП Е3. 04.1-АВР-ЛПЦ. Помещение 139. 04.1-ШСС02</v>
      </c>
      <c r="B399" s="57" t="s">
        <v>1372</v>
      </c>
      <c r="C399" s="56" t="s">
        <v>1485</v>
      </c>
      <c r="D399" s="61" t="s">
        <v>1676</v>
      </c>
      <c r="E399" s="68" t="s">
        <v>1678</v>
      </c>
    </row>
    <row r="400" spans="1:5" ht="30" customHeight="1" x14ac:dyDescent="0.25">
      <c r="A400" s="51" t="str">
        <f t="shared" si="7"/>
        <v>ОГЭ-Электрооборудование-АНГЦ: ЭТП Е3. 04.1-АВР-ЛПЦ. Пульт управления входной секции АНГЦ. 04.1-ШСС03</v>
      </c>
      <c r="B400" s="57" t="s">
        <v>1372</v>
      </c>
      <c r="C400" s="56" t="s">
        <v>1485</v>
      </c>
      <c r="D400" s="61" t="s">
        <v>1676</v>
      </c>
      <c r="E400" s="68" t="s">
        <v>1679</v>
      </c>
    </row>
    <row r="401" spans="1:5" ht="30" customHeight="1" x14ac:dyDescent="0.25">
      <c r="A401" s="51" t="str">
        <f t="shared" si="7"/>
        <v>ОГЭ-Электрооборудование-АНГЦ: ЛПЦ. Азотная станция. ШР1-ЛПЦ. Азотная станция. Панель управления рефрижераторным осушителем Х/41</v>
      </c>
      <c r="B401" s="57" t="s">
        <v>1372</v>
      </c>
      <c r="C401" s="56" t="s">
        <v>1485</v>
      </c>
      <c r="D401" s="61" t="s">
        <v>1680</v>
      </c>
      <c r="E401" s="68" t="s">
        <v>1681</v>
      </c>
    </row>
    <row r="402" spans="1:5" ht="30" customHeight="1" x14ac:dyDescent="0.25">
      <c r="A402" s="51" t="str">
        <f t="shared" si="7"/>
        <v>ОГЭ-Электрооборудование-АНГЦ: ЛПЦ. Азотная станция. ШР1-ЛПЦ. Азотная станция. Панель управления системы очистки азота от кислорода Х/91</v>
      </c>
      <c r="B402" s="57" t="s">
        <v>1372</v>
      </c>
      <c r="C402" s="56" t="s">
        <v>1485</v>
      </c>
      <c r="D402" s="61" t="s">
        <v>1680</v>
      </c>
      <c r="E402" s="68" t="s">
        <v>1682</v>
      </c>
    </row>
    <row r="403" spans="1:5" ht="30" customHeight="1" x14ac:dyDescent="0.25">
      <c r="A403" s="51" t="str">
        <f t="shared" si="7"/>
        <v>ОГЭ-Электрооборудование-АНГЦ: ЛПЦ. Азотная станция. ШР1-ЛПЦ. Азотная станция. Панель управления компрессора азотного бустерного Х/12</v>
      </c>
      <c r="B403" s="57" t="s">
        <v>1372</v>
      </c>
      <c r="C403" s="56" t="s">
        <v>1485</v>
      </c>
      <c r="D403" s="61" t="s">
        <v>1680</v>
      </c>
      <c r="E403" s="68" t="s">
        <v>1683</v>
      </c>
    </row>
    <row r="404" spans="1:5" ht="30" customHeight="1" x14ac:dyDescent="0.25">
      <c r="A404" s="51" t="str">
        <f t="shared" si="7"/>
        <v>ОГЭ-Электрооборудование-АНГЦ: ЛПЦ. Азотная станция. ШР1-ЛПЦ. Азотная станция. Панель управления компрессором Х/21</v>
      </c>
      <c r="B404" s="57" t="s">
        <v>1372</v>
      </c>
      <c r="C404" s="56" t="s">
        <v>1485</v>
      </c>
      <c r="D404" s="61" t="s">
        <v>1680</v>
      </c>
      <c r="E404" s="68" t="s">
        <v>1684</v>
      </c>
    </row>
    <row r="405" spans="1:5" x14ac:dyDescent="0.25">
      <c r="A405" s="51" t="str">
        <f t="shared" si="7"/>
        <v>ОГЭ-Электрооборудование-АНГЦ: ЭТП Е3. 04.1-МЩАО-ЭТП Е3. ЯУНО-1</v>
      </c>
      <c r="B405" s="57" t="s">
        <v>1372</v>
      </c>
      <c r="C405" s="56" t="s">
        <v>1485</v>
      </c>
      <c r="D405" s="61" t="s">
        <v>1685</v>
      </c>
      <c r="E405" s="68" t="s">
        <v>1686</v>
      </c>
    </row>
    <row r="406" spans="1:5" x14ac:dyDescent="0.25">
      <c r="A406" s="51" t="str">
        <f t="shared" si="7"/>
        <v>ОГЭ-Электрооборудование-АНГЦ: ЭТП Е3. 04.1-МЩАО-ЭТП Е3. ЩАО-ЭТП Е3</v>
      </c>
      <c r="B406" s="57" t="s">
        <v>1372</v>
      </c>
      <c r="C406" s="56" t="s">
        <v>1485</v>
      </c>
      <c r="D406" s="61" t="s">
        <v>1685</v>
      </c>
      <c r="E406" s="68" t="s">
        <v>1687</v>
      </c>
    </row>
    <row r="407" spans="1:5" x14ac:dyDescent="0.25">
      <c r="A407" s="51" t="str">
        <f t="shared" si="7"/>
        <v>ОГЭ-Электрооборудование-АНГЦ: ЭТП Е3. 04.1-МЩАО-АНГЦ. Д-2. 1ЩАО-АНГЦ</v>
      </c>
      <c r="B407" s="57" t="s">
        <v>1372</v>
      </c>
      <c r="C407" s="56" t="s">
        <v>1485</v>
      </c>
      <c r="D407" s="61" t="s">
        <v>1685</v>
      </c>
      <c r="E407" s="68" t="s">
        <v>1688</v>
      </c>
    </row>
    <row r="408" spans="1:5" x14ac:dyDescent="0.25">
      <c r="A408" s="51" t="str">
        <f t="shared" si="7"/>
        <v>ОГЭ-Электрооборудование-АНГЦ: ЭТП Е3. 04.1-МЩАО-АНГЦ. Д-7. 2ЩАО-АНГЦ</v>
      </c>
      <c r="B408" s="57" t="s">
        <v>1372</v>
      </c>
      <c r="C408" s="56" t="s">
        <v>1485</v>
      </c>
      <c r="D408" s="61" t="s">
        <v>1685</v>
      </c>
      <c r="E408" s="68" t="s">
        <v>1689</v>
      </c>
    </row>
    <row r="409" spans="1:5" ht="30" customHeight="1" x14ac:dyDescent="0.25">
      <c r="A409" s="51" t="str">
        <f t="shared" si="7"/>
        <v>ОГЭ-Электрооборудование-АНГЦ: ЭТП Е3. 04.1-МЩАО-ЛПЦ. Помещение подготовки цинка. ЩАО1</v>
      </c>
      <c r="B409" s="57" t="s">
        <v>1372</v>
      </c>
      <c r="C409" s="56" t="s">
        <v>1485</v>
      </c>
      <c r="D409" s="61" t="s">
        <v>1685</v>
      </c>
      <c r="E409" s="68" t="s">
        <v>1690</v>
      </c>
    </row>
    <row r="410" spans="1:5" ht="30" customHeight="1" x14ac:dyDescent="0.25">
      <c r="A410" s="51" t="str">
        <f t="shared" si="7"/>
        <v>ОГЭ-Электрооборудование-АНГЦ: ЭТП Е3. 04.1-МЩАО-ЛПЦ. Помещение гидравлики №2. ЩАО-ПГ2</v>
      </c>
      <c r="B410" s="57" t="s">
        <v>1372</v>
      </c>
      <c r="C410" s="56" t="s">
        <v>1485</v>
      </c>
      <c r="D410" s="61" t="s">
        <v>1685</v>
      </c>
      <c r="E410" s="68" t="s">
        <v>1691</v>
      </c>
    </row>
    <row r="411" spans="1:5" ht="30" customHeight="1" x14ac:dyDescent="0.25">
      <c r="A411" s="51" t="str">
        <f t="shared" si="7"/>
        <v>ОГЭ-Электрооборудование-АНГЦ: ЭТП Е3. 04.1-МЩАО-АНГЦ. Пульт управления входного участка. 4AQF</v>
      </c>
      <c r="B411" s="57" t="s">
        <v>1372</v>
      </c>
      <c r="C411" s="56" t="s">
        <v>1485</v>
      </c>
      <c r="D411" s="61" t="s">
        <v>1685</v>
      </c>
      <c r="E411" s="68" t="s">
        <v>1692</v>
      </c>
    </row>
    <row r="412" spans="1:5" x14ac:dyDescent="0.25">
      <c r="A412" s="51" t="str">
        <f t="shared" si="7"/>
        <v>ОГЭ-Электрооборудование-АНГЦ: Цепочка Шкафов по ЭТП Е3; Ячейка №17-АБК ЛПЦ. 02-ВРУ</v>
      </c>
      <c r="B412" s="57" t="s">
        <v>1372</v>
      </c>
      <c r="C412" s="56" t="s">
        <v>1485</v>
      </c>
      <c r="D412" s="61" t="s">
        <v>1693</v>
      </c>
      <c r="E412" s="68" t="s">
        <v>1694</v>
      </c>
    </row>
    <row r="413" spans="1:5" x14ac:dyDescent="0.25">
      <c r="A413" s="51" t="str">
        <f t="shared" si="7"/>
        <v>ОГЭ-Электрооборудование-АНГЦ: Цепочка Шкафов по ЭТП Е3; Ячейка №17-ЭТП Е3. 04.1-МЩО</v>
      </c>
      <c r="B413" s="57" t="s">
        <v>1372</v>
      </c>
      <c r="C413" s="56" t="s">
        <v>1485</v>
      </c>
      <c r="D413" s="61" t="s">
        <v>1693</v>
      </c>
      <c r="E413" s="68" t="s">
        <v>1695</v>
      </c>
    </row>
    <row r="414" spans="1:5" x14ac:dyDescent="0.25">
      <c r="A414" s="51" t="str">
        <f t="shared" si="7"/>
        <v>ОГЭ-Электрооборудование-АНГЦ: Цепочка Шкафов по ЭТП Е3; Ячейка №17-КНС №4 ШУК</v>
      </c>
      <c r="B414" s="57" t="s">
        <v>1372</v>
      </c>
      <c r="C414" s="56" t="s">
        <v>1485</v>
      </c>
      <c r="D414" s="61" t="s">
        <v>1693</v>
      </c>
      <c r="E414" s="68" t="s">
        <v>1696</v>
      </c>
    </row>
    <row r="415" spans="1:5" x14ac:dyDescent="0.25">
      <c r="A415" s="51" t="str">
        <f t="shared" si="7"/>
        <v>ОГЭ-Электрооборудование-АНГЦ: Цепочка Шкафов по ЭТП Е3; Ячейка №17-НСХПВ. 27ВРУ</v>
      </c>
      <c r="B415" s="57" t="s">
        <v>1372</v>
      </c>
      <c r="C415" s="56" t="s">
        <v>1485</v>
      </c>
      <c r="D415" s="61" t="s">
        <v>1693</v>
      </c>
      <c r="E415" s="68" t="s">
        <v>1697</v>
      </c>
    </row>
    <row r="416" spans="1:5" ht="30" customHeight="1" x14ac:dyDescent="0.25">
      <c r="A416" s="51" t="str">
        <f t="shared" si="7"/>
        <v>ОГЭ-Электрооборудование-АНГЦ: АБК ЛПЦ. 02-ВРУ-АБК ЛПЦ. Шкаф управления 
чиллер К-1</v>
      </c>
      <c r="B416" s="57" t="s">
        <v>1372</v>
      </c>
      <c r="C416" s="56" t="s">
        <v>1485</v>
      </c>
      <c r="D416" s="61" t="s">
        <v>1698</v>
      </c>
      <c r="E416" s="68" t="s">
        <v>1699</v>
      </c>
    </row>
    <row r="417" spans="1:5" x14ac:dyDescent="0.25">
      <c r="A417" s="51" t="str">
        <f t="shared" si="7"/>
        <v>ОГЭ-Электрооборудование-АНГЦ: АБК ЛПЦ. 02-ВРУ-АБК ЛПЦ. 02-ПР</v>
      </c>
      <c r="B417" s="57" t="s">
        <v>1372</v>
      </c>
      <c r="C417" s="56" t="s">
        <v>1485</v>
      </c>
      <c r="D417" s="61" t="s">
        <v>1698</v>
      </c>
      <c r="E417" s="68" t="s">
        <v>1700</v>
      </c>
    </row>
    <row r="418" spans="1:5" x14ac:dyDescent="0.25">
      <c r="A418" s="51" t="str">
        <f t="shared" si="7"/>
        <v>ОГЭ-Электрооборудование-АНГЦ: АБК ЛПЦ. 02-ВРУ-АБК ЛПЦ. 02-ШРС</v>
      </c>
      <c r="B418" s="57" t="s">
        <v>1372</v>
      </c>
      <c r="C418" s="56" t="s">
        <v>1485</v>
      </c>
      <c r="D418" s="61" t="s">
        <v>1698</v>
      </c>
      <c r="E418" s="68" t="s">
        <v>1701</v>
      </c>
    </row>
    <row r="419" spans="1:5" x14ac:dyDescent="0.25">
      <c r="A419" s="51" t="str">
        <f t="shared" si="7"/>
        <v>ОГЭ-Электрооборудование-АНГЦ: АБК ЛПЦ. 02-ВРУ-АБК ЛПЦ. 02-ШОВК-4</v>
      </c>
      <c r="B419" s="57" t="s">
        <v>1372</v>
      </c>
      <c r="C419" s="56" t="s">
        <v>1485</v>
      </c>
      <c r="D419" s="61" t="s">
        <v>1698</v>
      </c>
      <c r="E419" s="68" t="s">
        <v>1702</v>
      </c>
    </row>
    <row r="420" spans="1:5" x14ac:dyDescent="0.25">
      <c r="A420" s="51" t="str">
        <f t="shared" si="7"/>
        <v>ОГЭ-Электрооборудование-АНГЦ: АБК ЛПЦ. 02-ВРУ-АБК ЛПЦ. 02-АВР</v>
      </c>
      <c r="B420" s="57" t="s">
        <v>1372</v>
      </c>
      <c r="C420" s="56" t="s">
        <v>1485</v>
      </c>
      <c r="D420" s="61" t="s">
        <v>1698</v>
      </c>
      <c r="E420" s="68" t="s">
        <v>1703</v>
      </c>
    </row>
    <row r="421" spans="1:5" x14ac:dyDescent="0.25">
      <c r="A421" s="51" t="str">
        <f t="shared" si="7"/>
        <v>ОГЭ-Электрооборудование-АНГЦ: АБК ЛПЦ. 02-ВРУ-АБК ЛПЦ. 02-ШОВК-4.1</v>
      </c>
      <c r="B421" s="57" t="s">
        <v>1372</v>
      </c>
      <c r="C421" s="56" t="s">
        <v>1485</v>
      </c>
      <c r="D421" s="61" t="s">
        <v>1698</v>
      </c>
      <c r="E421" s="68" t="s">
        <v>1704</v>
      </c>
    </row>
    <row r="422" spans="1:5" x14ac:dyDescent="0.25">
      <c r="A422" s="51" t="str">
        <f t="shared" si="7"/>
        <v>ОГЭ-Электрооборудование-АНГЦ: АБК ЛПЦ. 02-ВРУ-АБК ЛПЦ. 1.1ЩР</v>
      </c>
      <c r="B422" s="57" t="s">
        <v>1372</v>
      </c>
      <c r="C422" s="56" t="s">
        <v>1485</v>
      </c>
      <c r="D422" s="61" t="s">
        <v>1698</v>
      </c>
      <c r="E422" s="68" t="s">
        <v>1705</v>
      </c>
    </row>
    <row r="423" spans="1:5" x14ac:dyDescent="0.25">
      <c r="A423" s="51" t="str">
        <f t="shared" si="7"/>
        <v>ОГЭ-Электрооборудование-АНГЦ: АБК ЛПЦ. 02-ВРУ-АБК ЛПЦ. 1.2ЩР</v>
      </c>
      <c r="B423" s="57" t="s">
        <v>1372</v>
      </c>
      <c r="C423" s="56" t="s">
        <v>1485</v>
      </c>
      <c r="D423" s="61" t="s">
        <v>1698</v>
      </c>
      <c r="E423" s="68" t="s">
        <v>1706</v>
      </c>
    </row>
    <row r="424" spans="1:5" x14ac:dyDescent="0.25">
      <c r="A424" s="51" t="str">
        <f t="shared" si="7"/>
        <v>ОГЭ-Электрооборудование-АНГЦ: АБК ЛПЦ. 02-ВРУ-АБК ЛПЦ. 1.1ЩО</v>
      </c>
      <c r="B424" s="57" t="s">
        <v>1372</v>
      </c>
      <c r="C424" s="56" t="s">
        <v>1485</v>
      </c>
      <c r="D424" s="61" t="s">
        <v>1698</v>
      </c>
      <c r="E424" s="68" t="s">
        <v>1707</v>
      </c>
    </row>
    <row r="425" spans="1:5" x14ac:dyDescent="0.25">
      <c r="A425" s="51" t="str">
        <f t="shared" si="7"/>
        <v>ОГЭ-Электрооборудование-АНГЦ: АБК ЛПЦ. 02-ВРУ-АБК ЛПЦ. 1.2ЩО</v>
      </c>
      <c r="B425" s="57" t="s">
        <v>1372</v>
      </c>
      <c r="C425" s="56" t="s">
        <v>1485</v>
      </c>
      <c r="D425" s="61" t="s">
        <v>1698</v>
      </c>
      <c r="E425" s="68" t="s">
        <v>1708</v>
      </c>
    </row>
    <row r="426" spans="1:5" ht="30" customHeight="1" x14ac:dyDescent="0.25">
      <c r="A426" s="51" t="str">
        <f t="shared" si="7"/>
        <v>ОГЭ-Электрооборудование-АНГЦ: АБК ЛПЦ. 02-ВРУ-АБК ЛПЦ. Шкаф управления 
чиллер К-2</v>
      </c>
      <c r="B426" s="57" t="s">
        <v>1372</v>
      </c>
      <c r="C426" s="56" t="s">
        <v>1485</v>
      </c>
      <c r="D426" s="61" t="s">
        <v>1698</v>
      </c>
      <c r="E426" s="68" t="s">
        <v>1709</v>
      </c>
    </row>
    <row r="427" spans="1:5" x14ac:dyDescent="0.25">
      <c r="A427" s="51" t="str">
        <f t="shared" si="7"/>
        <v>ОГЭ-Электрооборудование-АНГЦ: АБК ЛПЦ. 02-ВРУ-АБК ЛПЦ. 2.1ЩР</v>
      </c>
      <c r="B427" s="57" t="s">
        <v>1372</v>
      </c>
      <c r="C427" s="56" t="s">
        <v>1485</v>
      </c>
      <c r="D427" s="61" t="s">
        <v>1698</v>
      </c>
      <c r="E427" s="68" t="s">
        <v>1710</v>
      </c>
    </row>
    <row r="428" spans="1:5" x14ac:dyDescent="0.25">
      <c r="A428" s="51" t="str">
        <f t="shared" si="7"/>
        <v>ОГЭ-Электрооборудование-АНГЦ: АБК ЛПЦ. 02-ВРУ-АБК ЛПЦ. 2.2ЩР</v>
      </c>
      <c r="B428" s="57" t="s">
        <v>1372</v>
      </c>
      <c r="C428" s="56" t="s">
        <v>1485</v>
      </c>
      <c r="D428" s="61" t="s">
        <v>1698</v>
      </c>
      <c r="E428" s="68" t="s">
        <v>1711</v>
      </c>
    </row>
    <row r="429" spans="1:5" x14ac:dyDescent="0.25">
      <c r="A429" s="51" t="str">
        <f t="shared" si="7"/>
        <v>ОГЭ-Электрооборудование-АНГЦ: АБК ЛПЦ. 02-ВРУ-АБК ЛПЦ. 2.3ЩР</v>
      </c>
      <c r="B429" s="57" t="s">
        <v>1372</v>
      </c>
      <c r="C429" s="56" t="s">
        <v>1485</v>
      </c>
      <c r="D429" s="61" t="s">
        <v>1698</v>
      </c>
      <c r="E429" s="68" t="s">
        <v>1712</v>
      </c>
    </row>
    <row r="430" spans="1:5" x14ac:dyDescent="0.25">
      <c r="A430" s="51" t="str">
        <f t="shared" si="7"/>
        <v>ОГЭ-Электрооборудование-АНГЦ: АБК ЛПЦ. 02-ВРУ-АБК ЛПЦ. 2.1ЩО</v>
      </c>
      <c r="B430" s="57" t="s">
        <v>1372</v>
      </c>
      <c r="C430" s="56" t="s">
        <v>1485</v>
      </c>
      <c r="D430" s="61" t="s">
        <v>1698</v>
      </c>
      <c r="E430" s="68" t="s">
        <v>1713</v>
      </c>
    </row>
    <row r="431" spans="1:5" x14ac:dyDescent="0.25">
      <c r="A431" s="51" t="str">
        <f t="shared" si="7"/>
        <v>ОГЭ-Электрооборудование-АНГЦ: АБК ЛПЦ. 02-ВРУ-АБК ЛПЦ. 2.2ЩО</v>
      </c>
      <c r="B431" s="57" t="s">
        <v>1372</v>
      </c>
      <c r="C431" s="56" t="s">
        <v>1485</v>
      </c>
      <c r="D431" s="61" t="s">
        <v>1698</v>
      </c>
      <c r="E431" s="68" t="s">
        <v>1714</v>
      </c>
    </row>
    <row r="432" spans="1:5" x14ac:dyDescent="0.25">
      <c r="A432" s="51" t="str">
        <f t="shared" si="7"/>
        <v>ОГЭ-Электрооборудование-АНГЦ: АБК ЛПЦ. 02-ВРУ-АБК ЛПЦ. 3.1ЩР</v>
      </c>
      <c r="B432" s="57" t="s">
        <v>1372</v>
      </c>
      <c r="C432" s="56" t="s">
        <v>1485</v>
      </c>
      <c r="D432" s="61" t="s">
        <v>1698</v>
      </c>
      <c r="E432" s="68" t="s">
        <v>1715</v>
      </c>
    </row>
    <row r="433" spans="1:5" x14ac:dyDescent="0.25">
      <c r="A433" s="51" t="str">
        <f t="shared" si="7"/>
        <v>ОГЭ-Электрооборудование-АНГЦ: АБК ЛПЦ. 02-ВРУ-АБК ЛПЦ. 3.2ЩР</v>
      </c>
      <c r="B433" s="57" t="s">
        <v>1372</v>
      </c>
      <c r="C433" s="56" t="s">
        <v>1485</v>
      </c>
      <c r="D433" s="61" t="s">
        <v>1698</v>
      </c>
      <c r="E433" s="68" t="s">
        <v>1716</v>
      </c>
    </row>
    <row r="434" spans="1:5" x14ac:dyDescent="0.25">
      <c r="A434" s="51" t="str">
        <f t="shared" si="7"/>
        <v>ОГЭ-Электрооборудование-АНГЦ: АБК ЛПЦ. 02-ВРУ-АБК ЛПЦ. 3.1ЩО</v>
      </c>
      <c r="B434" s="57" t="s">
        <v>1372</v>
      </c>
      <c r="C434" s="56" t="s">
        <v>1485</v>
      </c>
      <c r="D434" s="61" t="s">
        <v>1698</v>
      </c>
      <c r="E434" s="68" t="s">
        <v>1717</v>
      </c>
    </row>
    <row r="435" spans="1:5" x14ac:dyDescent="0.25">
      <c r="A435" s="51" t="str">
        <f t="shared" si="7"/>
        <v>ОГЭ-Электрооборудование-АНГЦ: АБК ЛПЦ. 02-ВРУ-АБК ЛПЦ. 3.2ЩО</v>
      </c>
      <c r="B435" s="57" t="s">
        <v>1372</v>
      </c>
      <c r="C435" s="56" t="s">
        <v>1485</v>
      </c>
      <c r="D435" s="61" t="s">
        <v>1698</v>
      </c>
      <c r="E435" s="68" t="s">
        <v>1718</v>
      </c>
    </row>
    <row r="436" spans="1:5" x14ac:dyDescent="0.25">
      <c r="A436" s="51" t="str">
        <f t="shared" si="7"/>
        <v>ОГЭ-Электрооборудование-АНГЦ: АБК ЛПЦ. 02-ВРУ-АБК ЛПЦ. 4.1ЩР</v>
      </c>
      <c r="B436" s="57" t="s">
        <v>1372</v>
      </c>
      <c r="C436" s="56" t="s">
        <v>1485</v>
      </c>
      <c r="D436" s="61" t="s">
        <v>1698</v>
      </c>
      <c r="E436" s="68" t="s">
        <v>1719</v>
      </c>
    </row>
    <row r="437" spans="1:5" x14ac:dyDescent="0.25">
      <c r="A437" s="51" t="str">
        <f t="shared" si="7"/>
        <v>ОГЭ-Электрооборудование-АНГЦ: АБК ЛПЦ. 02-ВРУ-АБК ЛПЦ. 4.2ЩР</v>
      </c>
      <c r="B437" s="57" t="s">
        <v>1372</v>
      </c>
      <c r="C437" s="56" t="s">
        <v>1485</v>
      </c>
      <c r="D437" s="61" t="s">
        <v>1698</v>
      </c>
      <c r="E437" s="68" t="s">
        <v>1720</v>
      </c>
    </row>
    <row r="438" spans="1:5" x14ac:dyDescent="0.25">
      <c r="A438" s="51" t="str">
        <f t="shared" si="7"/>
        <v>ОГЭ-Электрооборудование-АНГЦ: АБК ЛПЦ. 02-ВРУ-АБК ЛПЦ. 4.3ЩР</v>
      </c>
      <c r="B438" s="57" t="s">
        <v>1372</v>
      </c>
      <c r="C438" s="56" t="s">
        <v>1485</v>
      </c>
      <c r="D438" s="61" t="s">
        <v>1698</v>
      </c>
      <c r="E438" s="68" t="s">
        <v>1721</v>
      </c>
    </row>
    <row r="439" spans="1:5" x14ac:dyDescent="0.25">
      <c r="A439" s="51" t="str">
        <f t="shared" si="7"/>
        <v>ОГЭ-Электрооборудование-АНГЦ: АБК ЛПЦ. 02-ВРУ-АБК ЛПЦ. 4.1ЩО</v>
      </c>
      <c r="B439" s="57" t="s">
        <v>1372</v>
      </c>
      <c r="C439" s="56" t="s">
        <v>1485</v>
      </c>
      <c r="D439" s="61" t="s">
        <v>1698</v>
      </c>
      <c r="E439" s="68" t="s">
        <v>1722</v>
      </c>
    </row>
    <row r="440" spans="1:5" x14ac:dyDescent="0.25">
      <c r="A440" s="51" t="str">
        <f t="shared" si="7"/>
        <v>ОГЭ-Электрооборудование-АНГЦ: АБК ЛПЦ. 02-ВРУ-АБК ЛПЦ. 4.2ЩО</v>
      </c>
      <c r="B440" s="57" t="s">
        <v>1372</v>
      </c>
      <c r="C440" s="56" t="s">
        <v>1485</v>
      </c>
      <c r="D440" s="61" t="s">
        <v>1698</v>
      </c>
      <c r="E440" s="68" t="s">
        <v>1723</v>
      </c>
    </row>
    <row r="441" spans="1:5" x14ac:dyDescent="0.25">
      <c r="A441" s="51" t="str">
        <f t="shared" si="7"/>
        <v>ОГЭ-Электрооборудование-АНГЦ: АБК ЛПЦ. 02-ВРУ-АБК ЛПЦ. 02-ШОВК-1</v>
      </c>
      <c r="B441" s="57" t="s">
        <v>1372</v>
      </c>
      <c r="C441" s="56" t="s">
        <v>1485</v>
      </c>
      <c r="D441" s="61" t="s">
        <v>1698</v>
      </c>
      <c r="E441" s="68" t="s">
        <v>1724</v>
      </c>
    </row>
    <row r="442" spans="1:5" x14ac:dyDescent="0.25">
      <c r="A442" s="51" t="str">
        <f t="shared" si="7"/>
        <v>ОГЭ-Электрооборудование-АНГЦ: АБК ЛПЦ. 02-ВРУ-АБК ЛПЦ. 02-ШОВК-2</v>
      </c>
      <c r="B442" s="57" t="s">
        <v>1372</v>
      </c>
      <c r="C442" s="56" t="s">
        <v>1485</v>
      </c>
      <c r="D442" s="61" t="s">
        <v>1698</v>
      </c>
      <c r="E442" s="68" t="s">
        <v>1725</v>
      </c>
    </row>
    <row r="443" spans="1:5" x14ac:dyDescent="0.25">
      <c r="A443" s="51" t="str">
        <f t="shared" si="7"/>
        <v>ОГЭ-Электрооборудование-АНГЦ: АБК ЛПЦ. 02-ВРУ-АБК ЛПЦ. 02-ШОВК-3</v>
      </c>
      <c r="B443" s="57" t="s">
        <v>1372</v>
      </c>
      <c r="C443" s="56" t="s">
        <v>1485</v>
      </c>
      <c r="D443" s="61" t="s">
        <v>1698</v>
      </c>
      <c r="E443" s="68" t="s">
        <v>1726</v>
      </c>
    </row>
    <row r="444" spans="1:5" x14ac:dyDescent="0.25">
      <c r="A444" s="51" t="str">
        <f t="shared" si="7"/>
        <v>ОГЭ-Электрооборудование-АНГЦ: АБК ЛПЦ. 02-АВР-АБК ЛПЦ. ШСС02-2</v>
      </c>
      <c r="B444" s="57" t="s">
        <v>1372</v>
      </c>
      <c r="C444" s="56" t="s">
        <v>1485</v>
      </c>
      <c r="D444" s="61" t="s">
        <v>1727</v>
      </c>
      <c r="E444" s="68" t="s">
        <v>1728</v>
      </c>
    </row>
    <row r="445" spans="1:5" x14ac:dyDescent="0.25">
      <c r="A445" s="51" t="str">
        <f t="shared" si="7"/>
        <v>ОГЭ-Электрооборудование-АНГЦ: АБК ЛПЦ. 02-АВР-АБК ЛПЦ. ШСС02-3</v>
      </c>
      <c r="B445" s="57" t="s">
        <v>1372</v>
      </c>
      <c r="C445" s="56" t="s">
        <v>1485</v>
      </c>
      <c r="D445" s="61" t="s">
        <v>1727</v>
      </c>
      <c r="E445" s="68" t="s">
        <v>1729</v>
      </c>
    </row>
    <row r="446" spans="1:5" x14ac:dyDescent="0.25">
      <c r="A446" s="51" t="str">
        <f t="shared" si="7"/>
        <v>ОГЭ-Электрооборудование-АНГЦ: АБК ЛПЦ. 02-АВР-АБК ЛПЦ. ШСС02-4</v>
      </c>
      <c r="B446" s="57" t="s">
        <v>1372</v>
      </c>
      <c r="C446" s="56" t="s">
        <v>1485</v>
      </c>
      <c r="D446" s="61" t="s">
        <v>1727</v>
      </c>
      <c r="E446" s="68" t="s">
        <v>1730</v>
      </c>
    </row>
    <row r="447" spans="1:5" ht="30" customHeight="1" x14ac:dyDescent="0.25">
      <c r="A447" s="51" t="str">
        <f t="shared" si="7"/>
        <v>ОГЭ-Электрооборудование-АНГЦ: АБК ЛПЦ. 02-АВР-АБК ЛПЦ. Распределительный шкаф котельной</v>
      </c>
      <c r="B447" s="57" t="s">
        <v>1372</v>
      </c>
      <c r="C447" s="56" t="s">
        <v>1485</v>
      </c>
      <c r="D447" s="61" t="s">
        <v>1727</v>
      </c>
      <c r="E447" s="68" t="s">
        <v>1731</v>
      </c>
    </row>
    <row r="448" spans="1:5" x14ac:dyDescent="0.25">
      <c r="A448" s="51" t="str">
        <f t="shared" si="7"/>
        <v>ОГЭ-Электрооборудование-АНГЦ: АБК ЛПЦ. 02-АВР-АБК ЛПЦ. 1ЩАО</v>
      </c>
      <c r="B448" s="57" t="s">
        <v>1372</v>
      </c>
      <c r="C448" s="56" t="s">
        <v>1485</v>
      </c>
      <c r="D448" s="61" t="s">
        <v>1727</v>
      </c>
      <c r="E448" s="68" t="s">
        <v>1732</v>
      </c>
    </row>
    <row r="449" spans="1:5" x14ac:dyDescent="0.25">
      <c r="A449" s="51" t="str">
        <f t="shared" si="7"/>
        <v>ОГЭ-Электрооборудование-АНГЦ: АБК ЛПЦ. 02-АВР-АБК ЛПЦ. 2ЩАО</v>
      </c>
      <c r="B449" s="57" t="s">
        <v>1372</v>
      </c>
      <c r="C449" s="56" t="s">
        <v>1485</v>
      </c>
      <c r="D449" s="61" t="s">
        <v>1727</v>
      </c>
      <c r="E449" s="68" t="s">
        <v>1733</v>
      </c>
    </row>
    <row r="450" spans="1:5" x14ac:dyDescent="0.25">
      <c r="A450" s="51" t="str">
        <f t="shared" ref="A450:A513" si="8">CONCATENATE(B450,$H$1,C450,$H$1,D450,$H$1,E450)</f>
        <v>ОГЭ-Электрооборудование-АНГЦ: АБК ЛПЦ. 02-АВР-АБК ЛПЦ. 3ЩАО</v>
      </c>
      <c r="B450" s="57" t="s">
        <v>1372</v>
      </c>
      <c r="C450" s="56" t="s">
        <v>1485</v>
      </c>
      <c r="D450" s="61" t="s">
        <v>1727</v>
      </c>
      <c r="E450" s="68" t="s">
        <v>1734</v>
      </c>
    </row>
    <row r="451" spans="1:5" x14ac:dyDescent="0.25">
      <c r="A451" s="51" t="str">
        <f t="shared" si="8"/>
        <v>ОГЭ-Электрооборудование-АНГЦ: АБК ЛПЦ. 02-АВР-АБК ЛПЦ. 4ЩАО</v>
      </c>
      <c r="B451" s="57" t="s">
        <v>1372</v>
      </c>
      <c r="C451" s="56" t="s">
        <v>1485</v>
      </c>
      <c r="D451" s="61" t="s">
        <v>1727</v>
      </c>
      <c r="E451" s="68" t="s">
        <v>1735</v>
      </c>
    </row>
    <row r="452" spans="1:5" x14ac:dyDescent="0.25">
      <c r="A452" s="51" t="str">
        <f t="shared" si="8"/>
        <v>ОГЭ-Электрооборудование-АНГЦ: ЭТП Е3. 04.1-МЩО-ЭТП Е3. ЩО-ЭТП Е3</v>
      </c>
      <c r="B452" s="57" t="s">
        <v>1372</v>
      </c>
      <c r="C452" s="56" t="s">
        <v>1485</v>
      </c>
      <c r="D452" s="61" t="s">
        <v>1736</v>
      </c>
      <c r="E452" s="68" t="s">
        <v>1737</v>
      </c>
    </row>
    <row r="453" spans="1:5" x14ac:dyDescent="0.25">
      <c r="A453" s="51" t="str">
        <f t="shared" si="8"/>
        <v>ОГЭ-Электрооборудование-АНГЦ: ЭТП Е3. 04.1-МЩО-ЛПЦ. Д-2. 1ЩО-АНГЦ</v>
      </c>
      <c r="B453" s="57" t="s">
        <v>1372</v>
      </c>
      <c r="C453" s="56" t="s">
        <v>1485</v>
      </c>
      <c r="D453" s="61" t="s">
        <v>1736</v>
      </c>
      <c r="E453" s="68" t="s">
        <v>1738</v>
      </c>
    </row>
    <row r="454" spans="1:5" x14ac:dyDescent="0.25">
      <c r="A454" s="51" t="str">
        <f t="shared" si="8"/>
        <v>ОГЭ-Электрооборудование-АНГЦ: ЭТП Е3. 04.1-МЩО-ЛПЦ. Д-7. 2ЩО-АНГЦ</v>
      </c>
      <c r="B454" s="57" t="s">
        <v>1372</v>
      </c>
      <c r="C454" s="56" t="s">
        <v>1485</v>
      </c>
      <c r="D454" s="61" t="s">
        <v>1736</v>
      </c>
      <c r="E454" s="68" t="s">
        <v>1739</v>
      </c>
    </row>
    <row r="455" spans="1:5" x14ac:dyDescent="0.25">
      <c r="A455" s="51" t="str">
        <f t="shared" si="8"/>
        <v>ОГЭ-Электрооборудование-АНГЦ: ЭТП Е3. 04.1-МЩО-ЛПЦ. Помещение подготовки цинка. ЩО1</v>
      </c>
      <c r="B455" s="57" t="s">
        <v>1372</v>
      </c>
      <c r="C455" s="56" t="s">
        <v>1485</v>
      </c>
      <c r="D455" s="61" t="s">
        <v>1736</v>
      </c>
      <c r="E455" s="68" t="s">
        <v>1740</v>
      </c>
    </row>
    <row r="456" spans="1:5" ht="30" customHeight="1" x14ac:dyDescent="0.25">
      <c r="A456" s="51" t="str">
        <f t="shared" si="8"/>
        <v>ОГЭ-Электрооборудование-АНГЦ: ЭТП Е3. 04.1-МЩО-ЛПЦ. Помещение гидравлики №2. 
ЩО-ПГ2</v>
      </c>
      <c r="B456" s="57" t="s">
        <v>1372</v>
      </c>
      <c r="C456" s="56" t="s">
        <v>1485</v>
      </c>
      <c r="D456" s="61" t="s">
        <v>1736</v>
      </c>
      <c r="E456" s="68" t="s">
        <v>1741</v>
      </c>
    </row>
    <row r="457" spans="1:5" x14ac:dyDescent="0.25">
      <c r="A457" s="51" t="str">
        <f t="shared" si="8"/>
        <v>ОГЭ-Электрооборудование-АНГЦ: ЭТП Е3. 04.1-МЩО-ЛПЦ. ПР-С9</v>
      </c>
      <c r="B457" s="57" t="s">
        <v>1372</v>
      </c>
      <c r="C457" s="56" t="s">
        <v>1485</v>
      </c>
      <c r="D457" s="61" t="s">
        <v>1736</v>
      </c>
      <c r="E457" s="68" t="s">
        <v>1742</v>
      </c>
    </row>
    <row r="458" spans="1:5" x14ac:dyDescent="0.25">
      <c r="A458" s="51" t="str">
        <f t="shared" si="8"/>
        <v>ОГЭ-Электрооборудование-АНГЦ: ЛПЦ. ПР-С9-ЛПЦ. С-4. Помещение 135. 135 ЩР</v>
      </c>
      <c r="B458" s="57" t="s">
        <v>1372</v>
      </c>
      <c r="C458" s="56" t="s">
        <v>1485</v>
      </c>
      <c r="D458" s="61" t="s">
        <v>1743</v>
      </c>
      <c r="E458" s="68" t="s">
        <v>1744</v>
      </c>
    </row>
    <row r="459" spans="1:5" x14ac:dyDescent="0.25">
      <c r="A459" s="51" t="str">
        <f t="shared" si="8"/>
        <v>ОГЭ-Электрооборудование-АНГЦ: ЛПЦ. ПР-С9-ЛПЦ. С-10. Помещение 137. 137 ЩР</v>
      </c>
      <c r="B459" s="57" t="s">
        <v>1372</v>
      </c>
      <c r="C459" s="56" t="s">
        <v>1485</v>
      </c>
      <c r="D459" s="61" t="s">
        <v>1743</v>
      </c>
      <c r="E459" s="68" t="s">
        <v>1745</v>
      </c>
    </row>
    <row r="460" spans="1:5" x14ac:dyDescent="0.25">
      <c r="A460" s="51" t="str">
        <f t="shared" si="8"/>
        <v>ОГЭ-Электрооборудование-АНГЦ: ЛПЦ. ПР-С9-ЛПЦ. С-11. Помещение 138. 138 ЩР</v>
      </c>
      <c r="B460" s="57" t="s">
        <v>1372</v>
      </c>
      <c r="C460" s="56" t="s">
        <v>1485</v>
      </c>
      <c r="D460" s="61" t="s">
        <v>1743</v>
      </c>
      <c r="E460" s="68" t="s">
        <v>1746</v>
      </c>
    </row>
    <row r="461" spans="1:5" x14ac:dyDescent="0.25">
      <c r="A461" s="51" t="str">
        <f t="shared" si="8"/>
        <v>ОГЭ-Электрооборудование-АНГЦ: ЛПЦ. ПР-С9-ЛПЦ. С-12. Помещение 139. 139 ЩР</v>
      </c>
      <c r="B461" s="57" t="s">
        <v>1372</v>
      </c>
      <c r="C461" s="56" t="s">
        <v>1485</v>
      </c>
      <c r="D461" s="61" t="s">
        <v>1743</v>
      </c>
      <c r="E461" s="68" t="s">
        <v>1747</v>
      </c>
    </row>
    <row r="462" spans="1:5" x14ac:dyDescent="0.25">
      <c r="A462" s="51" t="str">
        <f t="shared" si="8"/>
        <v>ОГЭ-Электрооборудование-АНГЦ: Цепочка Шкафов по ЭТП Е4; Ячейка №18-ЭТП Е4. 04.3-МЩО</v>
      </c>
      <c r="B462" s="57" t="s">
        <v>1372</v>
      </c>
      <c r="C462" s="56" t="s">
        <v>1485</v>
      </c>
      <c r="D462" s="61" t="s">
        <v>1748</v>
      </c>
      <c r="E462" s="68" t="s">
        <v>1749</v>
      </c>
    </row>
    <row r="463" spans="1:5" x14ac:dyDescent="0.25">
      <c r="A463" s="51" t="str">
        <f t="shared" si="8"/>
        <v>ОГЭ-Электрооборудование-АНГЦ: Цепочка Шкафов по ЭТП Е4; Ячейка №18-ЭТП Е4. 04.3-АВР</v>
      </c>
      <c r="B463" s="57" t="s">
        <v>1372</v>
      </c>
      <c r="C463" s="56" t="s">
        <v>1485</v>
      </c>
      <c r="D463" s="61" t="s">
        <v>1748</v>
      </c>
      <c r="E463" s="68" t="s">
        <v>1750</v>
      </c>
    </row>
    <row r="464" spans="1:5" x14ac:dyDescent="0.25">
      <c r="A464" s="51" t="str">
        <f t="shared" si="8"/>
        <v>ОГЭ-Электрооборудование-АНГЦ: Цепочка Шкафов по ЭТП Е4; Ячейка №18-ЦРМ. 05-ВРУ</v>
      </c>
      <c r="B464" s="57" t="s">
        <v>1372</v>
      </c>
      <c r="C464" s="56" t="s">
        <v>1485</v>
      </c>
      <c r="D464" s="61" t="s">
        <v>1748</v>
      </c>
      <c r="E464" s="68" t="s">
        <v>1751</v>
      </c>
    </row>
    <row r="465" spans="1:5" x14ac:dyDescent="0.25">
      <c r="A465" s="51" t="str">
        <f t="shared" si="8"/>
        <v>ОГЭ-Электрооборудование-АНГЦ: ЭТП Е4. 04.3-МЩО-ЭТП Е4. ЩО-Е4</v>
      </c>
      <c r="B465" s="57" t="s">
        <v>1372</v>
      </c>
      <c r="C465" s="56" t="s">
        <v>1485</v>
      </c>
      <c r="D465" s="61" t="s">
        <v>1752</v>
      </c>
      <c r="E465" s="68" t="s">
        <v>1753</v>
      </c>
    </row>
    <row r="466" spans="1:5" x14ac:dyDescent="0.25">
      <c r="A466" s="51" t="str">
        <f t="shared" si="8"/>
        <v>ОГЭ-Электрооборудование-АНГЦ: ЭТП Е4. 04.3-МЩО-ЛПЦ. Д-11. 3ЩО-АНГЦ</v>
      </c>
      <c r="B466" s="57" t="s">
        <v>1372</v>
      </c>
      <c r="C466" s="56" t="s">
        <v>1485</v>
      </c>
      <c r="D466" s="61" t="s">
        <v>1752</v>
      </c>
      <c r="E466" s="68" t="s">
        <v>1754</v>
      </c>
    </row>
    <row r="467" spans="1:5" x14ac:dyDescent="0.25">
      <c r="A467" s="51" t="str">
        <f t="shared" si="8"/>
        <v>ОГЭ-Электрооборудование-АНГЦ: ЭТП Е4. 04.3-МЩО-ЛПЦ. Д-15. 4ЩО-АНГЦ</v>
      </c>
      <c r="B467" s="57" t="s">
        <v>1372</v>
      </c>
      <c r="C467" s="56" t="s">
        <v>1485</v>
      </c>
      <c r="D467" s="61" t="s">
        <v>1752</v>
      </c>
      <c r="E467" s="68" t="s">
        <v>1755</v>
      </c>
    </row>
    <row r="468" spans="1:5" x14ac:dyDescent="0.25">
      <c r="A468" s="51" t="str">
        <f t="shared" si="8"/>
        <v>ОГЭ-Электрооборудование-АНГЦ: ЭТП Е4. 04.3-МЩО-ЛПЦ. Д-18. 5ЩО-АНГЦ</v>
      </c>
      <c r="B468" s="57" t="s">
        <v>1372</v>
      </c>
      <c r="C468" s="56" t="s">
        <v>1485</v>
      </c>
      <c r="D468" s="61" t="s">
        <v>1752</v>
      </c>
      <c r="E468" s="68" t="s">
        <v>1756</v>
      </c>
    </row>
    <row r="469" spans="1:5" ht="30" customHeight="1" x14ac:dyDescent="0.25">
      <c r="A469" s="51" t="str">
        <f t="shared" si="8"/>
        <v>ОГЭ-Электрооборудование-АНГЦ: ЭТП Е4. 04.3-МЩО-ЛПЦ. Помещение компрессоров воздушных ножей. ЩО-ПКВН</v>
      </c>
      <c r="B469" s="57" t="s">
        <v>1372</v>
      </c>
      <c r="C469" s="56" t="s">
        <v>1485</v>
      </c>
      <c r="D469" s="61" t="s">
        <v>1752</v>
      </c>
      <c r="E469" s="68" t="s">
        <v>1757</v>
      </c>
    </row>
    <row r="470" spans="1:5" x14ac:dyDescent="0.25">
      <c r="A470" s="51" t="str">
        <f t="shared" si="8"/>
        <v>ОГЭ-Электрооборудование-АНГЦ: ЭТП Е4. 04.3-МЩО-ЛПЦ. ПР-С17</v>
      </c>
      <c r="B470" s="57" t="s">
        <v>1372</v>
      </c>
      <c r="C470" s="56" t="s">
        <v>1485</v>
      </c>
      <c r="D470" s="61" t="s">
        <v>1752</v>
      </c>
      <c r="E470" s="68" t="s">
        <v>1758</v>
      </c>
    </row>
    <row r="471" spans="1:5" x14ac:dyDescent="0.25">
      <c r="A471" s="51" t="str">
        <f t="shared" si="8"/>
        <v>ОГЭ-Электрооборудование-АНГЦ: ЛПЦ. ПР-С17-ЛПЦ. С-18. Помещение 141. 141 ЩР</v>
      </c>
      <c r="B471" s="57" t="s">
        <v>1372</v>
      </c>
      <c r="C471" s="56" t="s">
        <v>1485</v>
      </c>
      <c r="D471" s="61" t="s">
        <v>1759</v>
      </c>
      <c r="E471" s="68" t="s">
        <v>1760</v>
      </c>
    </row>
    <row r="472" spans="1:5" x14ac:dyDescent="0.25">
      <c r="A472" s="51" t="str">
        <f t="shared" si="8"/>
        <v>ОГЭ-Электрооборудование-АНГЦ: ЛПЦ. ПР-С17-ЛПЦ. С-18. Помещение 142. 142 ЩР</v>
      </c>
      <c r="B472" s="57" t="s">
        <v>1372</v>
      </c>
      <c r="C472" s="56" t="s">
        <v>1485</v>
      </c>
      <c r="D472" s="61" t="s">
        <v>1759</v>
      </c>
      <c r="E472" s="68" t="s">
        <v>1761</v>
      </c>
    </row>
    <row r="473" spans="1:5" x14ac:dyDescent="0.25">
      <c r="A473" s="51" t="str">
        <f t="shared" si="8"/>
        <v>ОГЭ-Электрооборудование-АНГЦ: ЛПЦ. ПР-С17-ЛПЦ. С-19. Помещение 143. 143 ЩР</v>
      </c>
      <c r="B473" s="57" t="s">
        <v>1372</v>
      </c>
      <c r="C473" s="56" t="s">
        <v>1485</v>
      </c>
      <c r="D473" s="61" t="s">
        <v>1759</v>
      </c>
      <c r="E473" s="68" t="s">
        <v>1762</v>
      </c>
    </row>
    <row r="474" spans="1:5" x14ac:dyDescent="0.25">
      <c r="A474" s="51" t="str">
        <f t="shared" si="8"/>
        <v>ОГЭ-Электрооборудование-АНГЦ: ЭТП Е4. 04.3-АВР-ЭТП Е4. 04.3-ШСС01</v>
      </c>
      <c r="B474" s="57" t="s">
        <v>1372</v>
      </c>
      <c r="C474" s="56" t="s">
        <v>1485</v>
      </c>
      <c r="D474" s="61" t="s">
        <v>1763</v>
      </c>
      <c r="E474" s="68" t="s">
        <v>1764</v>
      </c>
    </row>
    <row r="475" spans="1:5" ht="30" customHeight="1" x14ac:dyDescent="0.25">
      <c r="A475" s="51" t="str">
        <f t="shared" si="8"/>
        <v xml:space="preserve">ОГЭ-Электрооборудование-АНГЦ: ЭТП Е4. 04.3-АВР-ЛПЦ. Пульт управления технологической секции участка АНГЦ.  04.3-ШСС02 </v>
      </c>
      <c r="B475" s="57" t="s">
        <v>1372</v>
      </c>
      <c r="C475" s="56" t="s">
        <v>1485</v>
      </c>
      <c r="D475" s="61" t="s">
        <v>1763</v>
      </c>
      <c r="E475" s="68" t="s">
        <v>1765</v>
      </c>
    </row>
    <row r="476" spans="1:5" ht="30" customHeight="1" x14ac:dyDescent="0.25">
      <c r="A476" s="51" t="str">
        <f t="shared" si="8"/>
        <v>ОГЭ-Электрооборудование-АНГЦ: ЭТП Е4. 04.3-АВР-ЛПЦ. Пульт управления выходной секции участка АНГЦ. 04.3-ШСС03</v>
      </c>
      <c r="B476" s="57" t="s">
        <v>1372</v>
      </c>
      <c r="C476" s="56" t="s">
        <v>1485</v>
      </c>
      <c r="D476" s="61" t="s">
        <v>1763</v>
      </c>
      <c r="E476" s="68" t="s">
        <v>1766</v>
      </c>
    </row>
    <row r="477" spans="1:5" x14ac:dyDescent="0.25">
      <c r="A477" s="51" t="str">
        <f t="shared" si="8"/>
        <v>ОГЭ-Электрооборудование-АНГЦ: ЦРМ. 05-ВРУ-АБК ЦРМ. ШСС05</v>
      </c>
      <c r="B477" s="57" t="s">
        <v>1372</v>
      </c>
      <c r="C477" s="56" t="s">
        <v>1485</v>
      </c>
      <c r="D477" s="61" t="s">
        <v>1767</v>
      </c>
      <c r="E477" s="68" t="s">
        <v>1768</v>
      </c>
    </row>
    <row r="478" spans="1:5" x14ac:dyDescent="0.25">
      <c r="A478" s="51" t="str">
        <f t="shared" si="8"/>
        <v>ОГЭ-Электрооборудование-АНГЦ: ЦРМ. 05-ВРУ-АБК ЦРМ. ЩО1</v>
      </c>
      <c r="B478" s="57" t="s">
        <v>1372</v>
      </c>
      <c r="C478" s="56" t="s">
        <v>1485</v>
      </c>
      <c r="D478" s="61" t="s">
        <v>1767</v>
      </c>
      <c r="E478" s="68" t="s">
        <v>1769</v>
      </c>
    </row>
    <row r="479" spans="1:5" x14ac:dyDescent="0.25">
      <c r="A479" s="51" t="str">
        <f t="shared" si="8"/>
        <v>ОГЭ-Электрооборудование-АНГЦ: ЦРМ. 05-ВРУ-АБК ЦРМ. ЩО2</v>
      </c>
      <c r="B479" s="57" t="s">
        <v>1372</v>
      </c>
      <c r="C479" s="56" t="s">
        <v>1485</v>
      </c>
      <c r="D479" s="61" t="s">
        <v>1767</v>
      </c>
      <c r="E479" s="68" t="s">
        <v>1770</v>
      </c>
    </row>
    <row r="480" spans="1:5" x14ac:dyDescent="0.25">
      <c r="A480" s="51" t="str">
        <f t="shared" si="8"/>
        <v>ОГЭ-Электрооборудование-АНГЦ: ЦРМ. 05-ВРУ-ЦРМ. 0500ШРВ</v>
      </c>
      <c r="B480" s="57" t="s">
        <v>1372</v>
      </c>
      <c r="C480" s="56" t="s">
        <v>1485</v>
      </c>
      <c r="D480" s="61" t="s">
        <v>1767</v>
      </c>
      <c r="E480" s="68" t="s">
        <v>1771</v>
      </c>
    </row>
    <row r="481" spans="1:5" x14ac:dyDescent="0.25">
      <c r="A481" s="51" t="str">
        <f t="shared" si="8"/>
        <v>ОГЭ-Электрооборудование-АНГЦ: ЦРМ. 05-ВРУ-ЦРМ. ЩО-1</v>
      </c>
      <c r="B481" s="57" t="s">
        <v>1372</v>
      </c>
      <c r="C481" s="56" t="s">
        <v>1485</v>
      </c>
      <c r="D481" s="61" t="s">
        <v>1767</v>
      </c>
      <c r="E481" s="68" t="s">
        <v>1772</v>
      </c>
    </row>
    <row r="482" spans="1:5" x14ac:dyDescent="0.25">
      <c r="A482" s="51" t="str">
        <f t="shared" si="8"/>
        <v>ОГЭ-Электрооборудование-АНГЦ: ЦРМ. 05-ВРУ-АБК ЦРМ. ЩАО</v>
      </c>
      <c r="B482" s="57" t="s">
        <v>1372</v>
      </c>
      <c r="C482" s="56" t="s">
        <v>1485</v>
      </c>
      <c r="D482" s="61" t="s">
        <v>1767</v>
      </c>
      <c r="E482" s="68" t="s">
        <v>1773</v>
      </c>
    </row>
    <row r="483" spans="1:5" x14ac:dyDescent="0.25">
      <c r="A483" s="51" t="str">
        <f t="shared" si="8"/>
        <v>ОГЭ-Электрооборудование-АНГЦ: ЦРМ. 05-ВРУ-АБК ЦРМ. 0501ШУВ</v>
      </c>
      <c r="B483" s="57" t="s">
        <v>1372</v>
      </c>
      <c r="C483" s="56" t="s">
        <v>1485</v>
      </c>
      <c r="D483" s="61" t="s">
        <v>1767</v>
      </c>
      <c r="E483" s="68" t="s">
        <v>1774</v>
      </c>
    </row>
    <row r="484" spans="1:5" x14ac:dyDescent="0.25">
      <c r="A484" s="51" t="str">
        <f t="shared" si="8"/>
        <v>ОГЭ-Электрооборудование-АНГЦ: ЦРМ. 05-ВРУ-ЦРМ. ЩАО-1</v>
      </c>
      <c r="B484" s="57" t="s">
        <v>1372</v>
      </c>
      <c r="C484" s="56" t="s">
        <v>1485</v>
      </c>
      <c r="D484" s="61" t="s">
        <v>1767</v>
      </c>
      <c r="E484" s="68" t="s">
        <v>1775</v>
      </c>
    </row>
    <row r="485" spans="1:5" x14ac:dyDescent="0.25">
      <c r="A485" s="51" t="str">
        <f t="shared" si="8"/>
        <v>ОГЭ-Электрооборудование-АНГЦ: ЦРМ. 05-ВРУ-ЦРМ. ПР1-А</v>
      </c>
      <c r="B485" s="57" t="s">
        <v>1372</v>
      </c>
      <c r="C485" s="56" t="s">
        <v>1485</v>
      </c>
      <c r="D485" s="61" t="s">
        <v>1767</v>
      </c>
      <c r="E485" s="68" t="s">
        <v>1776</v>
      </c>
    </row>
    <row r="486" spans="1:5" x14ac:dyDescent="0.25">
      <c r="A486" s="51" t="str">
        <f t="shared" si="8"/>
        <v>ОГЭ-Электрооборудование-АНГЦ: ЦРМ. 05-ВРУ-Скважина для полива №1</v>
      </c>
      <c r="B486" s="57" t="s">
        <v>1372</v>
      </c>
      <c r="C486" s="56" t="s">
        <v>1485</v>
      </c>
      <c r="D486" s="61" t="s">
        <v>1767</v>
      </c>
      <c r="E486" s="68" t="s">
        <v>1777</v>
      </c>
    </row>
    <row r="487" spans="1:5" ht="30" customHeight="1" x14ac:dyDescent="0.25">
      <c r="A487" s="51" t="str">
        <f t="shared" si="8"/>
        <v>ОГЭ-Электрооборудование-АНГЦ: Технологический шкаф (шкаф Danieli)  Е3-ЭТП Е3. RM01E50+MCS01</v>
      </c>
      <c r="B487" s="57" t="s">
        <v>1372</v>
      </c>
      <c r="C487" s="56" t="s">
        <v>1485</v>
      </c>
      <c r="D487" s="61" t="s">
        <v>1778</v>
      </c>
      <c r="E487" s="68" t="s">
        <v>1779</v>
      </c>
    </row>
    <row r="488" spans="1:5" ht="30" customHeight="1" x14ac:dyDescent="0.25">
      <c r="A488" s="51" t="str">
        <f t="shared" si="8"/>
        <v>ОГЭ-Электрооборудование-АНГЦ: Технологический шкаф (шкаф Danieli)  Е3-ЭТП Е3. RM01E10+MCS01</v>
      </c>
      <c r="B488" s="57" t="s">
        <v>1372</v>
      </c>
      <c r="C488" s="56" t="s">
        <v>1485</v>
      </c>
      <c r="D488" s="61" t="s">
        <v>1778</v>
      </c>
      <c r="E488" s="68" t="s">
        <v>1780</v>
      </c>
    </row>
    <row r="489" spans="1:5" ht="30" customHeight="1" x14ac:dyDescent="0.25">
      <c r="A489" s="51" t="str">
        <f t="shared" si="8"/>
        <v>ОГЭ-Электрооборудование-АНГЦ: Технологический шкаф (шкаф Danieli)  Е3-ЭТП Е3. RM01E50+DRA01</v>
      </c>
      <c r="B489" s="57" t="s">
        <v>1372</v>
      </c>
      <c r="C489" s="56" t="s">
        <v>1485</v>
      </c>
      <c r="D489" s="61" t="s">
        <v>1778</v>
      </c>
      <c r="E489" s="68" t="s">
        <v>1781</v>
      </c>
    </row>
    <row r="490" spans="1:5" ht="30" customHeight="1" x14ac:dyDescent="0.25">
      <c r="A490" s="51" t="str">
        <f t="shared" si="8"/>
        <v>ОГЭ-Электрооборудование-АНГЦ: Технологический шкаф (шкаф Danieli)  Е3-ЭТП Е3. RM01E50+DRA02</v>
      </c>
      <c r="B490" s="57" t="s">
        <v>1372</v>
      </c>
      <c r="C490" s="56" t="s">
        <v>1485</v>
      </c>
      <c r="D490" s="61" t="s">
        <v>1778</v>
      </c>
      <c r="E490" s="68" t="s">
        <v>1782</v>
      </c>
    </row>
    <row r="491" spans="1:5" ht="30" customHeight="1" x14ac:dyDescent="0.25">
      <c r="A491" s="51" t="str">
        <f t="shared" si="8"/>
        <v>ОГЭ-Электрооборудование-АНГЦ: Технологический шкаф (шкаф Danieli)  Е3-ЭТП Е3. RM01E10+DRA01</v>
      </c>
      <c r="B491" s="57" t="s">
        <v>1372</v>
      </c>
      <c r="C491" s="56" t="s">
        <v>1485</v>
      </c>
      <c r="D491" s="61" t="s">
        <v>1778</v>
      </c>
      <c r="E491" s="68" t="s">
        <v>1783</v>
      </c>
    </row>
    <row r="492" spans="1:5" ht="30" customHeight="1" x14ac:dyDescent="0.25">
      <c r="A492" s="51" t="str">
        <f t="shared" si="8"/>
        <v>ОГЭ-Электрооборудование-АНГЦ: Технологический шкаф (шкаф Danieli)  Е4-ЭТП Е4. RM01E30+MCS01</v>
      </c>
      <c r="B492" s="57" t="s">
        <v>1372</v>
      </c>
      <c r="C492" s="56" t="s">
        <v>1485</v>
      </c>
      <c r="D492" s="61" t="s">
        <v>1784</v>
      </c>
      <c r="E492" s="68" t="s">
        <v>1785</v>
      </c>
    </row>
    <row r="493" spans="1:5" ht="30" customHeight="1" x14ac:dyDescent="0.25">
      <c r="A493" s="51" t="str">
        <f t="shared" si="8"/>
        <v>ОГЭ-Электрооборудование-АНГЦ: Технологический шкаф (шкаф Danieli)  Е4-ЭТП Е4. RM01E22+MCS01</v>
      </c>
      <c r="B493" s="57" t="s">
        <v>1372</v>
      </c>
      <c r="C493" s="56" t="s">
        <v>1485</v>
      </c>
      <c r="D493" s="61" t="s">
        <v>1784</v>
      </c>
      <c r="E493" s="68" t="s">
        <v>1786</v>
      </c>
    </row>
    <row r="494" spans="1:5" ht="30" customHeight="1" x14ac:dyDescent="0.25">
      <c r="A494" s="51" t="str">
        <f t="shared" si="8"/>
        <v>ОГЭ-Электрооборудование-АНГЦ: Технологический шкаф (шкаф Danieli)  Е4-ЭТП Е4. RM01E22+MCS02</v>
      </c>
      <c r="B494" s="57" t="s">
        <v>1372</v>
      </c>
      <c r="C494" s="56" t="s">
        <v>1485</v>
      </c>
      <c r="D494" s="61" t="s">
        <v>1784</v>
      </c>
      <c r="E494" s="68" t="s">
        <v>1787</v>
      </c>
    </row>
    <row r="495" spans="1:5" ht="30" customHeight="1" x14ac:dyDescent="0.25">
      <c r="A495" s="51" t="str">
        <f t="shared" si="8"/>
        <v>ОГЭ-Электрооборудование-АНГЦ: Технологический шкаф (шкаф Danieli)  Е4-ЭТП Е4. RM01E30+DRA01</v>
      </c>
      <c r="B495" s="57" t="s">
        <v>1372</v>
      </c>
      <c r="C495" s="56" t="s">
        <v>1485</v>
      </c>
      <c r="D495" s="61" t="s">
        <v>1784</v>
      </c>
      <c r="E495" s="68" t="s">
        <v>1788</v>
      </c>
    </row>
    <row r="496" spans="1:5" ht="30" customHeight="1" x14ac:dyDescent="0.25">
      <c r="A496" s="51" t="str">
        <f t="shared" si="8"/>
        <v>ОГЭ-Электрооборудование-АНГЦ: Технологический шкаф (шкаф Danieli)  Е4-ЭТП Е4. RM01E20+DRA01</v>
      </c>
      <c r="B496" s="57" t="s">
        <v>1372</v>
      </c>
      <c r="C496" s="56" t="s">
        <v>1485</v>
      </c>
      <c r="D496" s="61" t="s">
        <v>1784</v>
      </c>
      <c r="E496" s="68" t="s">
        <v>1789</v>
      </c>
    </row>
    <row r="497" spans="1:5" ht="30" customHeight="1" x14ac:dyDescent="0.25">
      <c r="A497" s="51" t="str">
        <f t="shared" si="8"/>
        <v xml:space="preserve">ОГЭ-Электрооборудование-АНГЦ: Технологический шкаф-DP102U−RM01−E9700−EM013
RM01E50+HPB01-02 </v>
      </c>
      <c r="B497" s="57" t="s">
        <v>1372</v>
      </c>
      <c r="C497" s="56" t="s">
        <v>1485</v>
      </c>
      <c r="D497" s="61" t="s">
        <v>1790</v>
      </c>
      <c r="E497" s="68" t="s">
        <v>1791</v>
      </c>
    </row>
    <row r="498" spans="1:5" x14ac:dyDescent="0.25">
      <c r="A498" s="51" t="str">
        <f t="shared" si="8"/>
        <v>ОГЭ-Электрооборудование-АНГЦ: Технологический шкаф-RM01D31COA-A101, A102</v>
      </c>
      <c r="B498" s="57" t="s">
        <v>1372</v>
      </c>
      <c r="C498" s="56" t="s">
        <v>1485</v>
      </c>
      <c r="D498" s="61" t="s">
        <v>1790</v>
      </c>
      <c r="E498" s="68" t="s">
        <v>1792</v>
      </c>
    </row>
    <row r="499" spans="1:5" x14ac:dyDescent="0.25">
      <c r="A499" s="51" t="str">
        <f t="shared" si="8"/>
        <v>ОГЭ-Электрооборудование-АНГЦ: Технологический шкаф-RM01F25MUF-A101</v>
      </c>
      <c r="B499" s="57" t="s">
        <v>1372</v>
      </c>
      <c r="C499" s="56" t="s">
        <v>1485</v>
      </c>
      <c r="D499" s="61" t="s">
        <v>1790</v>
      </c>
      <c r="E499" s="68" t="s">
        <v>1793</v>
      </c>
    </row>
    <row r="500" spans="1:5" ht="30" customHeight="1" x14ac:dyDescent="0.25">
      <c r="A500" s="51" t="str">
        <f t="shared" si="8"/>
        <v xml:space="preserve">ОГЭ-Электрооборудование-АНГЦ: Технологический шкаф-DP102U−RM01−E9700−EM001 RM01E50+LVD01 </v>
      </c>
      <c r="B500" s="57" t="s">
        <v>1372</v>
      </c>
      <c r="C500" s="56" t="s">
        <v>1485</v>
      </c>
      <c r="D500" s="61" t="s">
        <v>1790</v>
      </c>
      <c r="E500" s="68" t="s">
        <v>1794</v>
      </c>
    </row>
    <row r="501" spans="1:5" x14ac:dyDescent="0.25">
      <c r="A501" s="51" t="str">
        <f t="shared" si="8"/>
        <v>ОГЭ-Электрооборудование-АНГЦ: Технологический шкаф-Стикосварочная машина</v>
      </c>
      <c r="B501" s="57" t="s">
        <v>1372</v>
      </c>
      <c r="C501" s="56" t="s">
        <v>1485</v>
      </c>
      <c r="D501" s="61" t="s">
        <v>1790</v>
      </c>
      <c r="E501" s="68" t="s">
        <v>1795</v>
      </c>
    </row>
    <row r="502" spans="1:5" x14ac:dyDescent="0.25">
      <c r="A502" s="51" t="str">
        <f t="shared" si="8"/>
        <v>ОГЭ-Электрооборудование-АНГЦ: Технологический шкаф-Система смазки E0582</v>
      </c>
      <c r="B502" s="57" t="s">
        <v>1372</v>
      </c>
      <c r="C502" s="56" t="s">
        <v>1485</v>
      </c>
      <c r="D502" s="61" t="s">
        <v>1790</v>
      </c>
      <c r="E502" s="68" t="s">
        <v>1796</v>
      </c>
    </row>
    <row r="503" spans="1:5" ht="30" customHeight="1" x14ac:dyDescent="0.25">
      <c r="A503" s="51" t="str">
        <f t="shared" si="8"/>
        <v>ОГЭ-Электрооборудование-АНГЦ: Технологический шкаф-Измеритель толщины полосы вверх Rayonic</v>
      </c>
      <c r="B503" s="57" t="s">
        <v>1372</v>
      </c>
      <c r="C503" s="56" t="s">
        <v>1485</v>
      </c>
      <c r="D503" s="61" t="s">
        <v>1790</v>
      </c>
      <c r="E503" s="68" t="s">
        <v>1797</v>
      </c>
    </row>
    <row r="504" spans="1:5" ht="30" customHeight="1" x14ac:dyDescent="0.25">
      <c r="A504" s="51" t="str">
        <f t="shared" si="8"/>
        <v>ОГЭ-Электрооборудование-АНГЦ: Технологический шкаф-CEBA 
drying oven</v>
      </c>
      <c r="B504" s="57" t="s">
        <v>1372</v>
      </c>
      <c r="C504" s="56" t="s">
        <v>1485</v>
      </c>
      <c r="D504" s="61" t="s">
        <v>1790</v>
      </c>
      <c r="E504" s="68" t="s">
        <v>1798</v>
      </c>
    </row>
    <row r="505" spans="1:5" x14ac:dyDescent="0.25">
      <c r="A505" s="51" t="str">
        <f t="shared" si="8"/>
        <v xml:space="preserve">ОГЭ-Электрооборудование-АНГЦ Н/в кабель																				-Н/в кабельные линии																						</v>
      </c>
      <c r="B505" s="57" t="s">
        <v>1372</v>
      </c>
      <c r="C505" s="56" t="s">
        <v>1485</v>
      </c>
      <c r="D505" s="61" t="s">
        <v>1799</v>
      </c>
      <c r="E505" s="68" t="s">
        <v>1585</v>
      </c>
    </row>
    <row r="506" spans="1:5" ht="45" customHeight="1" x14ac:dyDescent="0.25">
      <c r="A506" s="51" t="str">
        <f t="shared" si="8"/>
        <v>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v>
      </c>
      <c r="B506" s="57" t="s">
        <v>1372</v>
      </c>
      <c r="C506" s="56" t="s">
        <v>1485</v>
      </c>
      <c r="D506" s="61" t="s">
        <v>1800</v>
      </c>
      <c r="E506" s="68" t="s">
        <v>1801</v>
      </c>
    </row>
    <row r="507" spans="1:5" ht="45" customHeight="1" x14ac:dyDescent="0.25">
      <c r="A507" s="51" t="str">
        <f t="shared" si="8"/>
        <v>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v>
      </c>
      <c r="B507" s="57" t="s">
        <v>1372</v>
      </c>
      <c r="C507" s="56" t="s">
        <v>1485</v>
      </c>
      <c r="D507" s="61" t="s">
        <v>1802</v>
      </c>
      <c r="E507" s="68" t="s">
        <v>1803</v>
      </c>
    </row>
    <row r="508" spans="1:5" ht="45" customHeight="1" x14ac:dyDescent="0.25">
      <c r="A508" s="51" t="str">
        <f t="shared" si="8"/>
        <v>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v>
      </c>
      <c r="B508" s="57" t="s">
        <v>1372</v>
      </c>
      <c r="C508" s="56" t="s">
        <v>1485</v>
      </c>
      <c r="D508" s="61" t="s">
        <v>1804</v>
      </c>
      <c r="E508" s="68" t="s">
        <v>1805</v>
      </c>
    </row>
    <row r="509" spans="1:5" ht="45" customHeight="1" x14ac:dyDescent="0.25">
      <c r="A509" s="51" t="str">
        <f t="shared" si="8"/>
        <v>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v>
      </c>
      <c r="B509" s="57" t="s">
        <v>1372</v>
      </c>
      <c r="C509" s="56" t="s">
        <v>1485</v>
      </c>
      <c r="D509" s="61" t="s">
        <v>1806</v>
      </c>
      <c r="E509" s="68" t="s">
        <v>1807</v>
      </c>
    </row>
    <row r="510" spans="1:5" ht="45" customHeight="1" x14ac:dyDescent="0.25">
      <c r="A510" s="51" t="str">
        <f t="shared" si="8"/>
        <v>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v>
      </c>
      <c r="B510" s="57" t="s">
        <v>1372</v>
      </c>
      <c r="C510" s="56" t="s">
        <v>1485</v>
      </c>
      <c r="D510" s="61" t="s">
        <v>1808</v>
      </c>
      <c r="E510" s="68" t="s">
        <v>1809</v>
      </c>
    </row>
    <row r="511" spans="1:5" ht="30" customHeight="1" x14ac:dyDescent="0.25">
      <c r="A511" s="51" t="str">
        <f t="shared" si="8"/>
        <v>ОГЭ-Электрооборудование-АНГЦ Полевой технологический шкаф-CEBA  drying oven-ОГЭ-Электрооборудование-АНГЦ Полевой технологический шкаф-CEBA  drying oven</v>
      </c>
      <c r="B511" s="57" t="s">
        <v>1372</v>
      </c>
      <c r="C511" s="56" t="s">
        <v>1485</v>
      </c>
      <c r="D511" s="61" t="s">
        <v>1810</v>
      </c>
      <c r="E511" s="68" t="s">
        <v>1811</v>
      </c>
    </row>
    <row r="512" spans="1:5" ht="30" customHeight="1" x14ac:dyDescent="0.25">
      <c r="A512" s="51" t="str">
        <f t="shared" si="8"/>
        <v>ОГЭ-Электрооборудование-АНГЦ-Электродвигатели-АНГЦ-DP102U−RM01−E9600−EM001 RM01E10+MCS01</v>
      </c>
      <c r="B512" s="57" t="s">
        <v>1372</v>
      </c>
      <c r="C512" s="56" t="s">
        <v>1485</v>
      </c>
      <c r="D512" s="61" t="s">
        <v>1812</v>
      </c>
      <c r="E512" s="68" t="s">
        <v>1813</v>
      </c>
    </row>
    <row r="513" spans="1:5" ht="30" customHeight="1" x14ac:dyDescent="0.25">
      <c r="A513" s="51" t="str">
        <f t="shared" si="8"/>
        <v>ОГЭ-Электрооборудование-АНГЦ-Электродвигатели-АНГЦ-DP102U−RM01−E9500−EM001 RM01E10+DRA01</v>
      </c>
      <c r="B513" s="57" t="s">
        <v>1372</v>
      </c>
      <c r="C513" s="56" t="s">
        <v>1485</v>
      </c>
      <c r="D513" s="61" t="s">
        <v>1812</v>
      </c>
      <c r="E513" s="68" t="s">
        <v>1814</v>
      </c>
    </row>
    <row r="514" spans="1:5" ht="30" customHeight="1" x14ac:dyDescent="0.25">
      <c r="A514" s="51" t="str">
        <f t="shared" ref="A514:A577" si="9">CONCATENATE(B514,$H$1,C514,$H$1,D514,$H$1,E514)</f>
        <v>ОГЭ-Электрооборудование-АНГЦ-Электродвигатели-АНГЦ-DP102U−RM01−E9500−EM004 RM01E50+DRA01</v>
      </c>
      <c r="B514" s="57" t="s">
        <v>1372</v>
      </c>
      <c r="C514" s="56" t="s">
        <v>1485</v>
      </c>
      <c r="D514" s="61" t="s">
        <v>1812</v>
      </c>
      <c r="E514" s="68" t="s">
        <v>1815</v>
      </c>
    </row>
    <row r="515" spans="1:5" ht="30" customHeight="1" x14ac:dyDescent="0.25">
      <c r="A515" s="51" t="str">
        <f t="shared" si="9"/>
        <v>ОГЭ-Электрооборудование-АНГЦ-Электродвигатели-АНГЦ-DP102U−RM01−E9500−EM005 RM01E50+DRA02</v>
      </c>
      <c r="B515" s="57" t="s">
        <v>1372</v>
      </c>
      <c r="C515" s="56" t="s">
        <v>1485</v>
      </c>
      <c r="D515" s="61" t="s">
        <v>1812</v>
      </c>
      <c r="E515" s="68" t="s">
        <v>1816</v>
      </c>
    </row>
    <row r="516" spans="1:5" ht="30" customHeight="1" x14ac:dyDescent="0.25">
      <c r="A516" s="51" t="str">
        <f t="shared" si="9"/>
        <v>ОГЭ-Электрооборудование-АНГЦ-Электродвигатели-АНГЦ-DP102U−RM01−E9600−EM003 RM01E50+MCS01</v>
      </c>
      <c r="B516" s="57" t="s">
        <v>1372</v>
      </c>
      <c r="C516" s="56" t="s">
        <v>1485</v>
      </c>
      <c r="D516" s="61" t="s">
        <v>1812</v>
      </c>
      <c r="E516" s="68" t="s">
        <v>1817</v>
      </c>
    </row>
    <row r="517" spans="1:5" ht="30" customHeight="1" x14ac:dyDescent="0.25">
      <c r="A517" s="51" t="str">
        <f t="shared" si="9"/>
        <v>ОГЭ-Электрооборудование-АНГЦ-Электродвигатели-АНГЦ-DP102U−RM01−E9600−EM005 RM01E22+MCS01</v>
      </c>
      <c r="B517" s="57" t="s">
        <v>1372</v>
      </c>
      <c r="C517" s="56" t="s">
        <v>1485</v>
      </c>
      <c r="D517" s="61" t="s">
        <v>1812</v>
      </c>
      <c r="E517" s="68" t="s">
        <v>1818</v>
      </c>
    </row>
    <row r="518" spans="1:5" ht="30" customHeight="1" x14ac:dyDescent="0.25">
      <c r="A518" s="51" t="str">
        <f t="shared" si="9"/>
        <v>ОГЭ-Электрооборудование-АНГЦ-Электродвигатели-АНГЦ-DP102U−RM01−E9600−EM005 RM01E22+MCS02</v>
      </c>
      <c r="B518" s="57" t="s">
        <v>1372</v>
      </c>
      <c r="C518" s="56" t="s">
        <v>1485</v>
      </c>
      <c r="D518" s="61" t="s">
        <v>1812</v>
      </c>
      <c r="E518" s="68" t="s">
        <v>1819</v>
      </c>
    </row>
    <row r="519" spans="1:5" ht="30" customHeight="1" x14ac:dyDescent="0.25">
      <c r="A519" s="51" t="str">
        <f t="shared" si="9"/>
        <v>ОГЭ-Электрооборудование-АНГЦ-Электродвигатели-АНГЦ-DP102U−RM01−E9500−EM003 RM01E30+DRA01</v>
      </c>
      <c r="B519" s="57" t="s">
        <v>1372</v>
      </c>
      <c r="C519" s="56" t="s">
        <v>1485</v>
      </c>
      <c r="D519" s="61" t="s">
        <v>1812</v>
      </c>
      <c r="E519" s="68" t="s">
        <v>1820</v>
      </c>
    </row>
    <row r="520" spans="1:5" ht="30" customHeight="1" x14ac:dyDescent="0.25">
      <c r="A520" s="51" t="str">
        <f t="shared" si="9"/>
        <v>ОГЭ-Электрооборудование-АНГЦ-Электродвигатели-АНГЦ-DP102U−RM01−E9600−EM002  RM01E30+MCS01</v>
      </c>
      <c r="B520" s="57" t="s">
        <v>1372</v>
      </c>
      <c r="C520" s="56" t="s">
        <v>1485</v>
      </c>
      <c r="D520" s="61" t="s">
        <v>1812</v>
      </c>
      <c r="E520" s="68" t="s">
        <v>1821</v>
      </c>
    </row>
    <row r="521" spans="1:5" ht="30" customHeight="1" x14ac:dyDescent="0.25">
      <c r="A521" s="51" t="str">
        <f t="shared" si="9"/>
        <v>ОГЭ-Электрооборудование-АНГЦ-Электродвигатели-АНГЦ-DP102U−RM01−E9500−EM002 RM01E20+DRA01</v>
      </c>
      <c r="B521" s="57" t="s">
        <v>1372</v>
      </c>
      <c r="C521" s="56" t="s">
        <v>1485</v>
      </c>
      <c r="D521" s="61" t="s">
        <v>1812</v>
      </c>
      <c r="E521" s="68" t="s">
        <v>1822</v>
      </c>
    </row>
    <row r="522" spans="1:5" x14ac:dyDescent="0.25">
      <c r="A522" s="51" t="str">
        <f t="shared" si="9"/>
        <v>ОГЭ-Электрооборудование-АНГЦ-Электродвигатели-АНГЦ-RM01D31COA-A101, A102</v>
      </c>
      <c r="B522" s="57" t="s">
        <v>1372</v>
      </c>
      <c r="C522" s="56" t="s">
        <v>1485</v>
      </c>
      <c r="D522" s="61" t="s">
        <v>1812</v>
      </c>
      <c r="E522" s="68" t="s">
        <v>1823</v>
      </c>
    </row>
    <row r="523" spans="1:5" x14ac:dyDescent="0.25">
      <c r="A523" s="51" t="str">
        <f t="shared" si="9"/>
        <v>ОГЭ-Электрооборудование-АНГЦ-Электродвигатели-АНГЦ-RM01F25MUF-A101</v>
      </c>
      <c r="B523" s="57" t="s">
        <v>1372</v>
      </c>
      <c r="C523" s="56" t="s">
        <v>1485</v>
      </c>
      <c r="D523" s="61" t="s">
        <v>1812</v>
      </c>
      <c r="E523" s="68" t="s">
        <v>1824</v>
      </c>
    </row>
    <row r="524" spans="1:5" x14ac:dyDescent="0.25">
      <c r="A524" s="51" t="str">
        <f t="shared" si="9"/>
        <v>ОГЭ-Электрооборудование-АНГЦ-Электродвигатели-АНГЦ-Стикосварочная машина</v>
      </c>
      <c r="B524" s="57" t="s">
        <v>1372</v>
      </c>
      <c r="C524" s="56" t="s">
        <v>1485</v>
      </c>
      <c r="D524" s="61" t="s">
        <v>1812</v>
      </c>
      <c r="E524" s="68" t="s">
        <v>1825</v>
      </c>
    </row>
    <row r="525" spans="1:5" x14ac:dyDescent="0.25">
      <c r="A525" s="51" t="str">
        <f t="shared" si="9"/>
        <v>ОГЭ-Электрооборудование-АНГЦ-Электродвигатели-АНГЦ-Система смазки E0582</v>
      </c>
      <c r="B525" s="57" t="s">
        <v>1372</v>
      </c>
      <c r="C525" s="56" t="s">
        <v>1485</v>
      </c>
      <c r="D525" s="61" t="s">
        <v>1812</v>
      </c>
      <c r="E525" s="68" t="s">
        <v>1826</v>
      </c>
    </row>
    <row r="526" spans="1:5" ht="30" customHeight="1" x14ac:dyDescent="0.25">
      <c r="A526" s="51" t="str">
        <f t="shared" si="9"/>
        <v>ОГЭ-Электрооборудование-АНГЦ-Электродвигатели-АНГЦ-Измеритель толщины полосы вверх Rayonic</v>
      </c>
      <c r="B526" s="57" t="s">
        <v>1372</v>
      </c>
      <c r="C526" s="56" t="s">
        <v>1485</v>
      </c>
      <c r="D526" s="61" t="s">
        <v>1812</v>
      </c>
      <c r="E526" s="68" t="s">
        <v>1827</v>
      </c>
    </row>
    <row r="527" spans="1:5" x14ac:dyDescent="0.25">
      <c r="A527" s="51" t="str">
        <f t="shared" si="9"/>
        <v>ОГЭ-Электрооборудование-АНГЦ-Электродвигатели-АНГЦ-CEBA  drying oven</v>
      </c>
      <c r="B527" s="57" t="s">
        <v>1372</v>
      </c>
      <c r="C527" s="56" t="s">
        <v>1485</v>
      </c>
      <c r="D527" s="61" t="s">
        <v>1812</v>
      </c>
      <c r="E527" s="68" t="s">
        <v>1828</v>
      </c>
    </row>
    <row r="528" spans="1:5" ht="30" customHeight="1" x14ac:dyDescent="0.25">
      <c r="A528" s="51" t="str">
        <f t="shared" si="9"/>
        <v>ОГЭ-Электрооборудование-АНГЦ Электрические тэны, тормоза-ОГЭ-Электрооборудование-АНГЦ Электрические тэны, тормоза</v>
      </c>
      <c r="B528" s="57" t="s">
        <v>1372</v>
      </c>
      <c r="C528" s="56" t="s">
        <v>1485</v>
      </c>
      <c r="D528" s="61" t="s">
        <v>1829</v>
      </c>
      <c r="E528" s="68" t="s">
        <v>1830</v>
      </c>
    </row>
    <row r="529" spans="1:5" ht="30" customHeight="1" x14ac:dyDescent="0.25">
      <c r="A529" s="51" t="str">
        <f t="shared" si="9"/>
        <v>ОГЭ-Электрооборудование-Вспом. оборуд.-КРУ-10кВ-ЛПЦ-Е7		-ЭТП Е7, Ячейка №1, Секционный разъединитель СР</v>
      </c>
      <c r="B529" s="57" t="s">
        <v>1372</v>
      </c>
      <c r="C529" s="56" t="s">
        <v>1485</v>
      </c>
      <c r="D529" s="61" t="s">
        <v>1831</v>
      </c>
      <c r="E529" s="68" t="s">
        <v>1832</v>
      </c>
    </row>
    <row r="530" spans="1:5" ht="30" customHeight="1" x14ac:dyDescent="0.25">
      <c r="A530" s="51" t="str">
        <f t="shared" si="9"/>
        <v>ОГЭ-Электрооборудование-Вспом. оборуд.-КРУ-10кВ-ЛПЦ-Е7		-ЭТП Е7, Ячейка №2, Секционный выключатель СВ</v>
      </c>
      <c r="B530" s="57" t="s">
        <v>1372</v>
      </c>
      <c r="C530" s="56" t="s">
        <v>1485</v>
      </c>
      <c r="D530" s="61" t="s">
        <v>1831</v>
      </c>
      <c r="E530" s="68" t="s">
        <v>1833</v>
      </c>
    </row>
    <row r="531" spans="1:5" x14ac:dyDescent="0.25">
      <c r="A531" s="51" t="str">
        <f t="shared" si="9"/>
        <v>ОГЭ-Электрооборудование-Вспом. оборуд.-КРУ-10кВ-ЛПЦ-Е7		-ЭТП Е7, Ячейка №8, ТСН №2</v>
      </c>
      <c r="B531" s="57" t="s">
        <v>1372</v>
      </c>
      <c r="C531" s="56" t="s">
        <v>1485</v>
      </c>
      <c r="D531" s="61" t="s">
        <v>1831</v>
      </c>
      <c r="E531" s="68" t="s">
        <v>1834</v>
      </c>
    </row>
    <row r="532" spans="1:5" x14ac:dyDescent="0.25">
      <c r="A532" s="51" t="str">
        <f t="shared" si="9"/>
        <v>ОГЭ-Электрооборудование-Вспом. оборуд.-КРУ-10кВ-ЛПЦ-Е7		-ЭТП Е7, Ячейка №9, ТН №1</v>
      </c>
      <c r="B532" s="57" t="s">
        <v>1372</v>
      </c>
      <c r="C532" s="56" t="s">
        <v>1485</v>
      </c>
      <c r="D532" s="61" t="s">
        <v>1831</v>
      </c>
      <c r="E532" s="68" t="s">
        <v>1835</v>
      </c>
    </row>
    <row r="533" spans="1:5" x14ac:dyDescent="0.25">
      <c r="A533" s="51" t="str">
        <f t="shared" si="9"/>
        <v>ОГЭ-Электрооборудование-Вспом. оборуд.-КРУ-10кВ-ЛПЦ-Е7		-ЭТП Е7, Ячейка №10, Ввод №2</v>
      </c>
      <c r="B533" s="57" t="s">
        <v>1372</v>
      </c>
      <c r="C533" s="56" t="s">
        <v>1485</v>
      </c>
      <c r="D533" s="61" t="s">
        <v>1831</v>
      </c>
      <c r="E533" s="68" t="s">
        <v>1836</v>
      </c>
    </row>
    <row r="534" spans="1:5" x14ac:dyDescent="0.25">
      <c r="A534" s="51" t="str">
        <f t="shared" si="9"/>
        <v>ОГЭ-Электрооборудование-Вспом. оборуд.-КРУ-10кВ-ЛПЦ-Е7		-ЭТП Е7, Ячейка №11, Ввод №1</v>
      </c>
      <c r="B534" s="57" t="s">
        <v>1372</v>
      </c>
      <c r="C534" s="56" t="s">
        <v>1485</v>
      </c>
      <c r="D534" s="61" t="s">
        <v>1831</v>
      </c>
      <c r="E534" s="68" t="s">
        <v>1837</v>
      </c>
    </row>
    <row r="535" spans="1:5" x14ac:dyDescent="0.25">
      <c r="A535" s="51" t="str">
        <f t="shared" si="9"/>
        <v>ОГЭ-Электрооборудование-Вспом. оборуд.-КРУ-10кВ-ЛПЦ-Е7		-ЭТП Е7, Ячейка №12, ТН №2</v>
      </c>
      <c r="B535" s="57" t="s">
        <v>1372</v>
      </c>
      <c r="C535" s="56" t="s">
        <v>1485</v>
      </c>
      <c r="D535" s="61" t="s">
        <v>1831</v>
      </c>
      <c r="E535" s="68" t="s">
        <v>1838</v>
      </c>
    </row>
    <row r="536" spans="1:5" x14ac:dyDescent="0.25">
      <c r="A536" s="51" t="str">
        <f t="shared" si="9"/>
        <v>ОГЭ-Электрооборудование-Вспом. оборуд.-КРУ-10кВ-ЛПЦ-Е7		-ЭТП Е7, Ячейка №13, ТСН №1</v>
      </c>
      <c r="B536" s="57" t="s">
        <v>1372</v>
      </c>
      <c r="C536" s="56" t="s">
        <v>1485</v>
      </c>
      <c r="D536" s="61" t="s">
        <v>1831</v>
      </c>
      <c r="E536" s="68" t="s">
        <v>1839</v>
      </c>
    </row>
    <row r="537" spans="1:5" ht="30" customHeight="1" x14ac:dyDescent="0.25">
      <c r="A537" s="51" t="str">
        <f t="shared" si="9"/>
        <v>ОГЭ-Электрооборудование-Вспом. оборуд.-КРУ-10кВ-ЛПЦ-Е7		-ЭТП Е7, Ячейка №21, Компрессор 710 кВт</v>
      </c>
      <c r="B537" s="57" t="s">
        <v>1372</v>
      </c>
      <c r="C537" s="56" t="s">
        <v>1485</v>
      </c>
      <c r="D537" s="61" t="s">
        <v>1831</v>
      </c>
      <c r="E537" s="68" t="s">
        <v>1840</v>
      </c>
    </row>
    <row r="538" spans="1:5" ht="30" customHeight="1" x14ac:dyDescent="0.25">
      <c r="A538" s="51" t="str">
        <f t="shared" si="9"/>
        <v>ОГЭ-Электрооборудование-Вспом. оборуд.-КРУ-10кВ-ЛПЦ-Е7		-ЭТП Е7, Ячейка №24, ЭТП Е9, PTR09, 630 кВА</v>
      </c>
      <c r="B538" s="57" t="s">
        <v>1372</v>
      </c>
      <c r="C538" s="56" t="s">
        <v>1485</v>
      </c>
      <c r="D538" s="61" t="s">
        <v>1831</v>
      </c>
      <c r="E538" s="68" t="s">
        <v>1841</v>
      </c>
    </row>
    <row r="539" spans="1:5" x14ac:dyDescent="0.25">
      <c r="A539" s="51" t="str">
        <f t="shared" si="9"/>
        <v>ОГЭ-Электрооборудование-Вспом. оборуд.-КРУ-10кВ-ЛПЦ-Е7		-ЭТП Е7, Ячейка №25, ФКУ №1</v>
      </c>
      <c r="B539" s="57" t="s">
        <v>1372</v>
      </c>
      <c r="C539" s="56" t="s">
        <v>1485</v>
      </c>
      <c r="D539" s="61" t="s">
        <v>1831</v>
      </c>
      <c r="E539" s="68" t="s">
        <v>1842</v>
      </c>
    </row>
    <row r="540" spans="1:5" x14ac:dyDescent="0.25">
      <c r="A540" s="51" t="str">
        <f t="shared" si="9"/>
        <v>ОГЭ-Электрооборудование-Вспом. оборуд.-КРУ-10кВ-ЛПЦ-Е7		-ЭТП Е7, Ячейка №26, Резерв</v>
      </c>
      <c r="B540" s="57" t="s">
        <v>1372</v>
      </c>
      <c r="C540" s="56" t="s">
        <v>1485</v>
      </c>
      <c r="D540" s="61" t="s">
        <v>1831</v>
      </c>
      <c r="E540" s="68" t="s">
        <v>1843</v>
      </c>
    </row>
    <row r="541" spans="1:5" x14ac:dyDescent="0.25">
      <c r="A541" s="51" t="str">
        <f t="shared" si="9"/>
        <v>ОГЭ-Электрооборудование-Вспом. оборуд.-КРУ-10кВ-ЛПЦ-Е7		-ЭТП Е7, Ячейка №28, ФКУ №2</v>
      </c>
      <c r="B541" s="57" t="s">
        <v>1372</v>
      </c>
      <c r="C541" s="56" t="s">
        <v>1485</v>
      </c>
      <c r="D541" s="61" t="s">
        <v>1831</v>
      </c>
      <c r="E541" s="68" t="s">
        <v>1844</v>
      </c>
    </row>
    <row r="542" spans="1:5" x14ac:dyDescent="0.25">
      <c r="A542" s="51" t="str">
        <f t="shared" si="9"/>
        <v>ОГЭ-Электрооборудование-Вспом. оборуд.-В/в кабель-B/в кабельные линии</v>
      </c>
      <c r="B542" s="57" t="s">
        <v>1372</v>
      </c>
      <c r="C542" s="56" t="s">
        <v>1485</v>
      </c>
      <c r="D542" s="61" t="s">
        <v>1845</v>
      </c>
      <c r="E542" s="69" t="s">
        <v>1846</v>
      </c>
    </row>
    <row r="543" spans="1:5" x14ac:dyDescent="0.25">
      <c r="A543" s="51" t="str">
        <f t="shared" si="9"/>
        <v>ОГЭ-Электрооборудование-Вспом. оборуд.-Трансформаторы-PTR09,  630 кВА</v>
      </c>
      <c r="B543" s="57" t="s">
        <v>1372</v>
      </c>
      <c r="C543" s="56" t="s">
        <v>1485</v>
      </c>
      <c r="D543" s="61" t="s">
        <v>1847</v>
      </c>
      <c r="E543" s="69" t="s">
        <v>1848</v>
      </c>
    </row>
    <row r="544" spans="1:5" x14ac:dyDescent="0.25">
      <c r="A544" s="51" t="str">
        <f t="shared" si="9"/>
        <v>ОГЭ-Электрооборудование-Вспом. оборуд.-Трансформаторы-ЭТП Е7, ТСН №2, 40 кВА</v>
      </c>
      <c r="B544" s="57" t="s">
        <v>1372</v>
      </c>
      <c r="C544" s="56" t="s">
        <v>1485</v>
      </c>
      <c r="D544" s="61" t="s">
        <v>1847</v>
      </c>
      <c r="E544" s="69" t="s">
        <v>1849</v>
      </c>
    </row>
    <row r="545" spans="1:5" x14ac:dyDescent="0.25">
      <c r="A545" s="51" t="str">
        <f t="shared" si="9"/>
        <v>ОГЭ-Электрооборудование-Вспом. оборуд.-Трансформаторы-ЭТП Е7, 3хЗНОЛП-НТЗ-10</v>
      </c>
      <c r="B545" s="57" t="s">
        <v>1372</v>
      </c>
      <c r="C545" s="56" t="s">
        <v>1485</v>
      </c>
      <c r="D545" s="61" t="s">
        <v>1847</v>
      </c>
      <c r="E545" s="69" t="s">
        <v>1850</v>
      </c>
    </row>
    <row r="546" spans="1:5" x14ac:dyDescent="0.25">
      <c r="A546" s="51" t="str">
        <f t="shared" si="9"/>
        <v>ОГЭ-Электрооборудование-Вспом. оборуд.-Трансформаторы-ЭТП Е7, ТСН №1, 40 кВА</v>
      </c>
      <c r="B546" s="57" t="s">
        <v>1372</v>
      </c>
      <c r="C546" s="56" t="s">
        <v>1485</v>
      </c>
      <c r="D546" s="61" t="s">
        <v>1847</v>
      </c>
      <c r="E546" s="69" t="s">
        <v>1851</v>
      </c>
    </row>
    <row r="547" spans="1:5" x14ac:dyDescent="0.25">
      <c r="A547" s="51" t="str">
        <f t="shared" si="9"/>
        <v>ОГЭ-Электрооборудование-Вспом. оборуд.-Шинный мост-II-секция шин 10 кВ</v>
      </c>
      <c r="B547" s="57" t="s">
        <v>1372</v>
      </c>
      <c r="C547" s="56" t="s">
        <v>1485</v>
      </c>
      <c r="D547" s="61" t="s">
        <v>1852</v>
      </c>
      <c r="E547" s="69" t="s">
        <v>1853</v>
      </c>
    </row>
    <row r="548" spans="1:5" x14ac:dyDescent="0.25">
      <c r="A548" s="51" t="str">
        <f t="shared" si="9"/>
        <v>ОГЭ-Электрооборудование-Вспом. оборуд.-Шинный мост-I-секция шин 10 кВ</v>
      </c>
      <c r="B548" s="57" t="s">
        <v>1372</v>
      </c>
      <c r="C548" s="56" t="s">
        <v>1485</v>
      </c>
      <c r="D548" s="61" t="s">
        <v>1852</v>
      </c>
      <c r="E548" s="69" t="s">
        <v>1854</v>
      </c>
    </row>
    <row r="549" spans="1:5" x14ac:dyDescent="0.25">
      <c r="A549" s="51" t="str">
        <f t="shared" si="9"/>
        <v>ОГЭ-Электрооборудование-Вспом. оборуд.-Шинный мост-ЭТП Е9, SHM09, 1000 А</v>
      </c>
      <c r="B549" s="57" t="s">
        <v>1372</v>
      </c>
      <c r="C549" s="56" t="s">
        <v>1485</v>
      </c>
      <c r="D549" s="61" t="s">
        <v>1852</v>
      </c>
      <c r="E549" s="69" t="s">
        <v>1855</v>
      </c>
    </row>
    <row r="550" spans="1:5" x14ac:dyDescent="0.25">
      <c r="A550" s="51" t="str">
        <f t="shared" si="9"/>
        <v>ОГЭ-Электрооборудование-Вспом. оборуд.-Электрооборудования РУНН - 0,4 кВ-РУНН Е9 PCT09</v>
      </c>
      <c r="B550" s="57" t="s">
        <v>1372</v>
      </c>
      <c r="C550" s="56" t="s">
        <v>1485</v>
      </c>
      <c r="D550" s="61" t="s">
        <v>1856</v>
      </c>
      <c r="E550" s="69" t="s">
        <v>1857</v>
      </c>
    </row>
    <row r="551" spans="1:5" ht="45" customHeight="1" x14ac:dyDescent="0.25">
      <c r="A551" s="51" t="str">
        <f t="shared" si="9"/>
        <v>ОГЭ-Электрооборудование-Вспом. оборуд.-УКРМ (Устройство компенсации реактивной мощности)-ЭТП Е7, Установка конденсаторная
УКРЛ 57-10,5-2100 (1х300+3х600) У3</v>
      </c>
      <c r="B551" s="57" t="s">
        <v>1372</v>
      </c>
      <c r="C551" s="56" t="s">
        <v>1485</v>
      </c>
      <c r="D551" s="61" t="s">
        <v>1858</v>
      </c>
      <c r="E551" s="71" t="s">
        <v>1859</v>
      </c>
    </row>
    <row r="552" spans="1:5" ht="45" customHeight="1" x14ac:dyDescent="0.25">
      <c r="A552" s="51" t="str">
        <f t="shared" si="9"/>
        <v>ОГЭ-Электрооборудование-Вспом. оборуд.-УКРМ (Устройство компенсации реактивной мощности)-ЭТП Е7, Установка конденсаторная
УКРЛ 57-10,5-2200 (1х200+1х400+2х800) У3</v>
      </c>
      <c r="B552" s="57" t="s">
        <v>1372</v>
      </c>
      <c r="C552" s="56" t="s">
        <v>1485</v>
      </c>
      <c r="D552" s="61" t="s">
        <v>1858</v>
      </c>
      <c r="E552" s="71" t="s">
        <v>1860</v>
      </c>
    </row>
    <row r="553" spans="1:5" x14ac:dyDescent="0.25">
      <c r="A553" s="51" t="str">
        <f t="shared" si="9"/>
        <v>ОГЭ-Электрооборудование-Вспом. оборуд.-Шкаф-ЭТП Е7. АУОТ (шкаф организации опертока)</v>
      </c>
      <c r="B553" s="57" t="s">
        <v>1372</v>
      </c>
      <c r="C553" s="56" t="s">
        <v>1485</v>
      </c>
      <c r="D553" s="61" t="s">
        <v>1861</v>
      </c>
      <c r="E553" s="69" t="s">
        <v>1862</v>
      </c>
    </row>
    <row r="554" spans="1:5" ht="30" customHeight="1" x14ac:dyDescent="0.25">
      <c r="A554" s="51" t="str">
        <f t="shared" si="9"/>
        <v>ОГЭ-Электрооборудование-Вспом. оборуд.-Шкаф-ЭТП Е7. ШАКБ (шкаф аккумуляторных батарей)</v>
      </c>
      <c r="B554" s="57" t="s">
        <v>1372</v>
      </c>
      <c r="C554" s="56" t="s">
        <v>1485</v>
      </c>
      <c r="D554" s="61" t="s">
        <v>1861</v>
      </c>
      <c r="E554" s="69" t="s">
        <v>1863</v>
      </c>
    </row>
    <row r="555" spans="1:5" ht="30" customHeight="1" x14ac:dyDescent="0.25">
      <c r="A555" s="51" t="str">
        <f t="shared" si="9"/>
        <v>ОГЭ-Электрооборудование-Вспом. оборуд.-Шкафы ШТЗ (шкаф тепловой защиты)-ЭТП Е9. PTR09-ШТЗ</v>
      </c>
      <c r="B555" s="57" t="s">
        <v>1372</v>
      </c>
      <c r="C555" s="56" t="s">
        <v>1485</v>
      </c>
      <c r="D555" s="61" t="s">
        <v>1864</v>
      </c>
      <c r="E555" s="69" t="s">
        <v>1865</v>
      </c>
    </row>
    <row r="556" spans="1:5" ht="30" customHeight="1" x14ac:dyDescent="0.25">
      <c r="A556" s="51" t="str">
        <f t="shared" si="9"/>
        <v>ОГЭ-Электрооборудование-Вспом. оборуд.-Цепочка Шкафов по ЭТП Е9; Ячейка №24-ЭТП Е9. 1ВЩ</v>
      </c>
      <c r="B556" s="57" t="s">
        <v>1372</v>
      </c>
      <c r="C556" s="56" t="s">
        <v>1485</v>
      </c>
      <c r="D556" s="61" t="s">
        <v>1866</v>
      </c>
      <c r="E556" s="69" t="s">
        <v>1867</v>
      </c>
    </row>
    <row r="557" spans="1:5" ht="30" customHeight="1" x14ac:dyDescent="0.25">
      <c r="A557" s="51" t="str">
        <f t="shared" si="9"/>
        <v>ОГЭ-Электрооборудование-Вспом. оборуд.-Цепочка Шкафов по ЭТП Е9; Ячейка №24-ОСП. 20ВРУ</v>
      </c>
      <c r="B557" s="57" t="s">
        <v>1372</v>
      </c>
      <c r="C557" s="56" t="s">
        <v>1485</v>
      </c>
      <c r="D557" s="61" t="s">
        <v>1866</v>
      </c>
      <c r="E557" s="69" t="s">
        <v>1868</v>
      </c>
    </row>
    <row r="558" spans="1:5" ht="30" customHeight="1" x14ac:dyDescent="0.25">
      <c r="A558" s="51" t="str">
        <f t="shared" si="9"/>
        <v>ОГЭ-Электрооборудование-Вспом. оборуд.-Цепочка Шкафов по ЭТП Е9; Ячейка №24-КПП. 10-ВРУ</v>
      </c>
      <c r="B558" s="57" t="s">
        <v>1372</v>
      </c>
      <c r="C558" s="56" t="s">
        <v>1485</v>
      </c>
      <c r="D558" s="61" t="s">
        <v>1866</v>
      </c>
      <c r="E558" s="69" t="s">
        <v>1869</v>
      </c>
    </row>
    <row r="559" spans="1:5" ht="30" customHeight="1" x14ac:dyDescent="0.25">
      <c r="A559" s="51" t="str">
        <f t="shared" si="9"/>
        <v>ОГЭ-Электрооборудование-Вспом. оборуд.-Цепочка Шкафов по ЭТП Е9; Ячейка №24-СГР. 8ШАВР</v>
      </c>
      <c r="B559" s="57" t="s">
        <v>1372</v>
      </c>
      <c r="C559" s="56" t="s">
        <v>1485</v>
      </c>
      <c r="D559" s="61" t="s">
        <v>1866</v>
      </c>
      <c r="E559" s="68" t="s">
        <v>1870</v>
      </c>
    </row>
    <row r="560" spans="1:5" x14ac:dyDescent="0.25">
      <c r="A560" s="51" t="str">
        <f t="shared" si="9"/>
        <v>ОГЭ-Электрооборудование-Вспом. оборуд.-Цепочка Шкафов по ЭТП Е9; 1ВЩ-ОЗС. 1ЩОА</v>
      </c>
      <c r="B560" s="57" t="s">
        <v>1372</v>
      </c>
      <c r="C560" s="56" t="s">
        <v>1485</v>
      </c>
      <c r="D560" s="70" t="s">
        <v>1871</v>
      </c>
      <c r="E560" s="69" t="s">
        <v>1872</v>
      </c>
    </row>
    <row r="561" spans="1:5" x14ac:dyDescent="0.25">
      <c r="A561" s="51" t="str">
        <f t="shared" si="9"/>
        <v>ОГЭ-Электрооборудование-Вспом. оборуд.-Цепочка Шкафов по ЭТП Е9; 1ВЩ-ОЗС. 1ШР</v>
      </c>
      <c r="B561" s="57" t="s">
        <v>1372</v>
      </c>
      <c r="C561" s="56" t="s">
        <v>1485</v>
      </c>
      <c r="D561" s="61" t="s">
        <v>1871</v>
      </c>
      <c r="E561" s="68" t="s">
        <v>1873</v>
      </c>
    </row>
    <row r="562" spans="1:5" x14ac:dyDescent="0.25">
      <c r="A562" s="51" t="str">
        <f t="shared" si="9"/>
        <v>ОГЭ-Электрооборудование-Вспом. оборуд.-Цепочка Шкафов по ЭТП Е9; 1ВЩ-ОЗС. 2ШР</v>
      </c>
      <c r="B562" s="57" t="s">
        <v>1372</v>
      </c>
      <c r="C562" s="56" t="s">
        <v>1485</v>
      </c>
      <c r="D562" s="61" t="s">
        <v>1871</v>
      </c>
      <c r="E562" s="68" t="s">
        <v>1874</v>
      </c>
    </row>
    <row r="563" spans="1:5" x14ac:dyDescent="0.25">
      <c r="A563" s="51" t="str">
        <f t="shared" si="9"/>
        <v>ОГЭ-Электрооборудование-Вспом. оборуд.-Цепочка Шкафов по ЭТП Е9; 1ВЩ-ОЗС. 4ШР</v>
      </c>
      <c r="B563" s="57" t="s">
        <v>1372</v>
      </c>
      <c r="C563" s="56" t="s">
        <v>1485</v>
      </c>
      <c r="D563" s="61" t="s">
        <v>1871</v>
      </c>
      <c r="E563" s="68" t="s">
        <v>1875</v>
      </c>
    </row>
    <row r="564" spans="1:5" x14ac:dyDescent="0.25">
      <c r="A564" s="51" t="str">
        <f t="shared" si="9"/>
        <v>ОГЭ-Электрооборудование-Вспом. оборуд.-Цепочка Шкафов по ЭТП Е9; 1ВЩ-ЭТП Е9. 3ЩО</v>
      </c>
      <c r="B564" s="57" t="s">
        <v>1372</v>
      </c>
      <c r="C564" s="56" t="s">
        <v>1485</v>
      </c>
      <c r="D564" s="61" t="s">
        <v>1871</v>
      </c>
      <c r="E564" s="68" t="s">
        <v>1876</v>
      </c>
    </row>
    <row r="565" spans="1:5" x14ac:dyDescent="0.25">
      <c r="A565" s="51" t="str">
        <f t="shared" si="9"/>
        <v>ОГЭ-Электрооборудование-Вспом. оборуд.-Цепочка Шкафов по ЭТП Е9; 1ВЩ-ОЗС. 1ЩО</v>
      </c>
      <c r="B565" s="57" t="s">
        <v>1372</v>
      </c>
      <c r="C565" s="56" t="s">
        <v>1485</v>
      </c>
      <c r="D565" s="61" t="s">
        <v>1871</v>
      </c>
      <c r="E565" s="68" t="s">
        <v>1877</v>
      </c>
    </row>
    <row r="566" spans="1:5" x14ac:dyDescent="0.25">
      <c r="A566" s="51" t="str">
        <f t="shared" si="9"/>
        <v>ОГЭ-Электрооборудование-Вспом. оборуд.-Цепочка Шкафов по ЭТП Е9; 1ВЩ-ОЗС. 2ЩО</v>
      </c>
      <c r="B566" s="57" t="s">
        <v>1372</v>
      </c>
      <c r="C566" s="56" t="s">
        <v>1485</v>
      </c>
      <c r="D566" s="61" t="s">
        <v>1871</v>
      </c>
      <c r="E566" s="68" t="s">
        <v>1878</v>
      </c>
    </row>
    <row r="567" spans="1:5" x14ac:dyDescent="0.25">
      <c r="A567" s="51" t="str">
        <f t="shared" si="9"/>
        <v>ОГЭ-Электрооборудование-Вспом. оборуд.-Цепочка Шкафов по ЭТП Е9; 1ВЩ-ОЗС. 5ШР</v>
      </c>
      <c r="B567" s="57" t="s">
        <v>1372</v>
      </c>
      <c r="C567" s="56" t="s">
        <v>1485</v>
      </c>
      <c r="D567" s="61" t="s">
        <v>1871</v>
      </c>
      <c r="E567" s="68" t="s">
        <v>1879</v>
      </c>
    </row>
    <row r="568" spans="1:5" x14ac:dyDescent="0.25">
      <c r="A568" s="51" t="str">
        <f t="shared" si="9"/>
        <v>ОГЭ-Электрооборудование-Вспом. оборуд.-Цепочка Шкафов по ЭТП Е9; 1ВЩ-ЭТП Е9. ЯУНО-4</v>
      </c>
      <c r="B568" s="57" t="s">
        <v>1372</v>
      </c>
      <c r="C568" s="56" t="s">
        <v>1485</v>
      </c>
      <c r="D568" s="61" t="s">
        <v>1871</v>
      </c>
      <c r="E568" s="68" t="s">
        <v>1880</v>
      </c>
    </row>
    <row r="569" spans="1:5" x14ac:dyDescent="0.25">
      <c r="A569" s="51" t="str">
        <f t="shared" si="9"/>
        <v>ОГЭ-Электрооборудование-Вспом. оборуд.-Цепочка Шкафов ОСП. 20ВРУ-ОСП. 20ШРС1</v>
      </c>
      <c r="B569" s="57" t="s">
        <v>1372</v>
      </c>
      <c r="C569" s="56" t="s">
        <v>1485</v>
      </c>
      <c r="D569" s="70" t="s">
        <v>1881</v>
      </c>
      <c r="E569" s="69" t="s">
        <v>1882</v>
      </c>
    </row>
    <row r="570" spans="1:5" x14ac:dyDescent="0.25">
      <c r="A570" s="51" t="str">
        <f t="shared" si="9"/>
        <v>ОГЭ-Электрооборудование-Вспом. оборуд.-Цепочка Шкафов ОСП. 20ВРУ-ОСП. 20ШВК</v>
      </c>
      <c r="B570" s="57" t="s">
        <v>1372</v>
      </c>
      <c r="C570" s="56" t="s">
        <v>1485</v>
      </c>
      <c r="D570" s="61" t="s">
        <v>1881</v>
      </c>
      <c r="E570" s="68" t="s">
        <v>1883</v>
      </c>
    </row>
    <row r="571" spans="1:5" x14ac:dyDescent="0.25">
      <c r="A571" s="51" t="str">
        <f t="shared" si="9"/>
        <v>ОГЭ-Электрооборудование-Вспом. оборуд.-Цепочка Шкафов ОСП. 20ВРУ-ОСП. ЩО-1</v>
      </c>
      <c r="B571" s="57" t="s">
        <v>1372</v>
      </c>
      <c r="C571" s="56" t="s">
        <v>1485</v>
      </c>
      <c r="D571" s="61" t="s">
        <v>1881</v>
      </c>
      <c r="E571" s="68" t="s">
        <v>1884</v>
      </c>
    </row>
    <row r="572" spans="1:5" x14ac:dyDescent="0.25">
      <c r="A572" s="51" t="str">
        <f t="shared" si="9"/>
        <v>ОГЭ-Электрооборудование-Вспом. оборуд.-Цепочка Шкафов ОСП. 20ВРУ-ОСП. ШСС20</v>
      </c>
      <c r="B572" s="57" t="s">
        <v>1372</v>
      </c>
      <c r="C572" s="56" t="s">
        <v>1485</v>
      </c>
      <c r="D572" s="61" t="s">
        <v>1881</v>
      </c>
      <c r="E572" s="68" t="s">
        <v>1885</v>
      </c>
    </row>
    <row r="573" spans="1:5" x14ac:dyDescent="0.25">
      <c r="A573" s="51" t="str">
        <f t="shared" si="9"/>
        <v>ОГЭ-Электрооборудование-Вспом. оборуд.-Цепочка Шкафов СГР. 8ШАВР-СГР. 08-ШСС</v>
      </c>
      <c r="B573" s="57" t="s">
        <v>1372</v>
      </c>
      <c r="C573" s="56" t="s">
        <v>1485</v>
      </c>
      <c r="D573" s="70" t="s">
        <v>1886</v>
      </c>
      <c r="E573" s="69" t="s">
        <v>1887</v>
      </c>
    </row>
    <row r="574" spans="1:5" ht="30" customHeight="1" x14ac:dyDescent="0.25">
      <c r="A574" s="51" t="str">
        <f t="shared" si="9"/>
        <v>ОГЭ-Электрооборудование-Вспом. оборуд.-Цепочка Шкафов Пультовые ЛПЦ-ЛПЦ. АТТТ. Пульт управления (Входной). Ряд А-В, оси 34-35. 1ЩР</v>
      </c>
      <c r="B574" s="57" t="s">
        <v>1372</v>
      </c>
      <c r="C574" s="56" t="s">
        <v>1485</v>
      </c>
      <c r="D574" s="70" t="s">
        <v>1888</v>
      </c>
      <c r="E574" s="71" t="s">
        <v>1889</v>
      </c>
    </row>
    <row r="575" spans="1:5" ht="30" customHeight="1" x14ac:dyDescent="0.25">
      <c r="A575" s="51" t="str">
        <f t="shared" si="9"/>
        <v>ОГЭ-Электрооборудование-Вспом. оборуд.-Цепочка Шкафов Пультовые ЛПЦ-ЛПЦ. АТТТ. Пульт управления (Выходной). Ряд А-В, оси 22-23. 2ЩР</v>
      </c>
      <c r="B575" s="57" t="s">
        <v>1372</v>
      </c>
      <c r="C575" s="56" t="s">
        <v>1485</v>
      </c>
      <c r="D575" s="61" t="s">
        <v>1888</v>
      </c>
      <c r="E575" s="72" t="s">
        <v>1890</v>
      </c>
    </row>
    <row r="576" spans="1:5" ht="30" customHeight="1" x14ac:dyDescent="0.25">
      <c r="A576" s="51" t="str">
        <f t="shared" si="9"/>
        <v>ОГЭ-Электрооборудование-Вспом. оборуд.-Цепочка Шкафов Пультовые ЛПЦ-ЛПЦ. РСХП. Пульт управления. Ряд А-В, оси 14-15. 3ЩР</v>
      </c>
      <c r="B576" s="57" t="s">
        <v>1372</v>
      </c>
      <c r="C576" s="56" t="s">
        <v>1485</v>
      </c>
      <c r="D576" s="61" t="s">
        <v>1888</v>
      </c>
      <c r="E576" s="72" t="s">
        <v>1891</v>
      </c>
    </row>
    <row r="577" spans="1:5" ht="30" customHeight="1" x14ac:dyDescent="0.25">
      <c r="A577" s="51" t="str">
        <f t="shared" si="9"/>
        <v>ОГЭ-Электрооборудование-Вспом. оборуд.-Цепочка Шкафов Пультовые ЛПЦ-ЛПЦ. АНГЦ. Пульт управления (Входной). Ряд C-D, оси 4-5. 4ЩР</v>
      </c>
      <c r="B577" s="57" t="s">
        <v>1372</v>
      </c>
      <c r="C577" s="56" t="s">
        <v>1485</v>
      </c>
      <c r="D577" s="61" t="s">
        <v>1888</v>
      </c>
      <c r="E577" s="72" t="s">
        <v>1892</v>
      </c>
    </row>
    <row r="578" spans="1:5" ht="30" customHeight="1" x14ac:dyDescent="0.25">
      <c r="A578" s="51" t="str">
        <f t="shared" ref="A578:A641" si="10">CONCATENATE(B578,$H$1,C578,$H$1,D578,$H$1,E578)</f>
        <v>ОГЭ-Электрооборудование-Вспом. оборуд.-Цепочка Шкафов Пультовые ЛПЦ-ЛПЦ. АНГЦ. Пульт управления (Технологический). Ряд C-D, оси 14-15. 5ЩР</v>
      </c>
      <c r="B578" s="57" t="s">
        <v>1372</v>
      </c>
      <c r="C578" s="56" t="s">
        <v>1485</v>
      </c>
      <c r="D578" s="61" t="s">
        <v>1888</v>
      </c>
      <c r="E578" s="72" t="s">
        <v>1893</v>
      </c>
    </row>
    <row r="579" spans="1:5" ht="30" customHeight="1" x14ac:dyDescent="0.25">
      <c r="A579" s="51" t="str">
        <f t="shared" si="10"/>
        <v>ОГЭ-Электрооборудование-Вспом. оборуд.-Цепочка Шкафов Пультовые ЛПЦ-ЛПЦ. АНГЦ. Пульт управления (Выходной). Ряд C-D, оси 20-21. 6ЩР</v>
      </c>
      <c r="B579" s="57" t="s">
        <v>1372</v>
      </c>
      <c r="C579" s="56" t="s">
        <v>1485</v>
      </c>
      <c r="D579" s="61" t="s">
        <v>1888</v>
      </c>
      <c r="E579" s="72" t="s">
        <v>1894</v>
      </c>
    </row>
    <row r="580" spans="1:5" ht="30" customHeight="1" x14ac:dyDescent="0.25">
      <c r="A580" s="51" t="str">
        <f t="shared" si="10"/>
        <v>ОГЭ-Электрооборудование-Вспом. оборуд.-Цепочка Шкафов Пультовые ЛПЦ-ЛПЦ. АПП. Пульт управления (Выходной). Ряд C-D, оси 39-41. 7ЩР</v>
      </c>
      <c r="B580" s="57" t="s">
        <v>1372</v>
      </c>
      <c r="C580" s="56" t="s">
        <v>1485</v>
      </c>
      <c r="D580" s="61" t="s">
        <v>1888</v>
      </c>
      <c r="E580" s="72" t="s">
        <v>1895</v>
      </c>
    </row>
    <row r="581" spans="1:5" ht="30" customHeight="1" x14ac:dyDescent="0.25">
      <c r="A581" s="51" t="str">
        <f t="shared" si="10"/>
        <v>ОГЭ-Электрооборудование-Вспом. оборуд.-Цепочка Шкафов Пультовые ЛПЦ-ЛПЦ. АПП. Пульт управления (Входной). Ряд C-D, оси 25-26. 8ЩР</v>
      </c>
      <c r="B581" s="57" t="s">
        <v>1372</v>
      </c>
      <c r="C581" s="56" t="s">
        <v>1485</v>
      </c>
      <c r="D581" s="61" t="s">
        <v>1888</v>
      </c>
      <c r="E581" s="72" t="s">
        <v>1896</v>
      </c>
    </row>
    <row r="582" spans="1:5" ht="30" customHeight="1" x14ac:dyDescent="0.25">
      <c r="A582" s="51" t="str">
        <f t="shared" si="10"/>
        <v>ОГЭ-Электрооборудование-Вспом. оборуд.-Цепочка Шкафов Пультовые ЛПЦ-Опора №2 шкаф телекоммутационный слаботочный ШТ02</v>
      </c>
      <c r="B582" s="57" t="s">
        <v>1372</v>
      </c>
      <c r="C582" s="56" t="s">
        <v>1485</v>
      </c>
      <c r="D582" s="70" t="s">
        <v>1888</v>
      </c>
      <c r="E582" s="71" t="s">
        <v>1897</v>
      </c>
    </row>
    <row r="583" spans="1:5" ht="30" customHeight="1" x14ac:dyDescent="0.25">
      <c r="A583" s="51" t="str">
        <f t="shared" si="10"/>
        <v>ОГЭ-Электрооборудование-Вспом. оборуд.-Цепочка Шкафов Пультовые ЛПЦ-Опора №5 шкаф телекоммутационный слаботочный ШТ05</v>
      </c>
      <c r="B583" s="57" t="s">
        <v>1372</v>
      </c>
      <c r="C583" s="56" t="s">
        <v>1485</v>
      </c>
      <c r="D583" s="61" t="s">
        <v>1888</v>
      </c>
      <c r="E583" s="72" t="s">
        <v>1898</v>
      </c>
    </row>
    <row r="584" spans="1:5" ht="30" customHeight="1" x14ac:dyDescent="0.25">
      <c r="A584" s="51" t="str">
        <f t="shared" si="10"/>
        <v>ОГЭ-Электрооборудование-Вспом. оборуд.-Цепочка Шкафов Пультовые ЛПЦ-Опора №8 шкаф телекоммутационный слаботочный ШТ08</v>
      </c>
      <c r="B584" s="57" t="s">
        <v>1372</v>
      </c>
      <c r="C584" s="56" t="s">
        <v>1485</v>
      </c>
      <c r="D584" s="61" t="s">
        <v>1888</v>
      </c>
      <c r="E584" s="72" t="s">
        <v>1899</v>
      </c>
    </row>
    <row r="585" spans="1:5" ht="30" customHeight="1" x14ac:dyDescent="0.25">
      <c r="A585" s="51" t="str">
        <f t="shared" si="10"/>
        <v>ОГЭ-Электрооборудование-Вспом. оборуд.-Цепочка Шкафов Пультовые ЛПЦ-Опора №11 шкаф телекоммутационный слаботочный ШТ11</v>
      </c>
      <c r="B585" s="57" t="s">
        <v>1372</v>
      </c>
      <c r="C585" s="56" t="s">
        <v>1485</v>
      </c>
      <c r="D585" s="61" t="s">
        <v>1888</v>
      </c>
      <c r="E585" s="72" t="s">
        <v>1900</v>
      </c>
    </row>
    <row r="586" spans="1:5" ht="30" customHeight="1" x14ac:dyDescent="0.25">
      <c r="A586" s="51" t="str">
        <f t="shared" si="10"/>
        <v>ОГЭ-Электрооборудование-Вспом. оборуд.-Цепочка Шкафов Пультовые ЛПЦ-Опора №14 шкаф телекоммутационный слаботочный ШТ14</v>
      </c>
      <c r="B586" s="57" t="s">
        <v>1372</v>
      </c>
      <c r="C586" s="56" t="s">
        <v>1485</v>
      </c>
      <c r="D586" s="61" t="s">
        <v>1888</v>
      </c>
      <c r="E586" s="72" t="s">
        <v>1901</v>
      </c>
    </row>
    <row r="587" spans="1:5" ht="30" customHeight="1" x14ac:dyDescent="0.25">
      <c r="A587" s="51" t="str">
        <f t="shared" si="10"/>
        <v>ОГЭ-Электрооборудование-Вспом. оборуд.-Цепочка Шкафов Пультовые ЛПЦ-Опора №17 шкаф телекоммутационный слаботочный ШТ17</v>
      </c>
      <c r="B587" s="57" t="s">
        <v>1372</v>
      </c>
      <c r="C587" s="56" t="s">
        <v>1485</v>
      </c>
      <c r="D587" s="61" t="s">
        <v>1888</v>
      </c>
      <c r="E587" s="72" t="s">
        <v>1902</v>
      </c>
    </row>
    <row r="588" spans="1:5" ht="30" customHeight="1" x14ac:dyDescent="0.25">
      <c r="A588" s="51" t="str">
        <f t="shared" si="10"/>
        <v>ОГЭ-Электрооборудование-Вспом. оборуд.-Цепочка Шкафов Пультовые ЛПЦ-Опора №20 шкаф телекоммутационный слаботочный ШТ20</v>
      </c>
      <c r="B588" s="57" t="s">
        <v>1372</v>
      </c>
      <c r="C588" s="56" t="s">
        <v>1485</v>
      </c>
      <c r="D588" s="61" t="s">
        <v>1888</v>
      </c>
      <c r="E588" s="72" t="s">
        <v>1903</v>
      </c>
    </row>
    <row r="589" spans="1:5" ht="30" customHeight="1" x14ac:dyDescent="0.25">
      <c r="A589" s="51" t="str">
        <f t="shared" si="10"/>
        <v>ОГЭ-Электрооборудование-Вспом. оборуд.-Цепочка Шкафов Пультовые ЛПЦ-Опора №23 шкаф телекоммутационный слаботочный ШТ23</v>
      </c>
      <c r="B589" s="57" t="s">
        <v>1372</v>
      </c>
      <c r="C589" s="56" t="s">
        <v>1485</v>
      </c>
      <c r="D589" s="61" t="s">
        <v>1888</v>
      </c>
      <c r="E589" s="72" t="s">
        <v>1904</v>
      </c>
    </row>
    <row r="590" spans="1:5" ht="30" customHeight="1" x14ac:dyDescent="0.25">
      <c r="A590" s="51" t="str">
        <f t="shared" si="10"/>
        <v>ОГЭ-Электрооборудование-Вспом. оборуд.-Цепочка Шкафов Пультовые ЛПЦ-Опора №26 шкаф телекоммутационный слаботочный ШТ26</v>
      </c>
      <c r="B590" s="57" t="s">
        <v>1372</v>
      </c>
      <c r="C590" s="56" t="s">
        <v>1485</v>
      </c>
      <c r="D590" s="61" t="s">
        <v>1888</v>
      </c>
      <c r="E590" s="72" t="s">
        <v>1905</v>
      </c>
    </row>
    <row r="591" spans="1:5" ht="30" customHeight="1" x14ac:dyDescent="0.25">
      <c r="A591" s="51" t="str">
        <f t="shared" si="10"/>
        <v>ОГЭ-Электрооборудование-Вспом. оборуд.-Цепочка Шкафов Пультовые ЛПЦ-Опора №29 шкаф телекоммутационный слаботочный ШТ29</v>
      </c>
      <c r="B591" s="57" t="s">
        <v>1372</v>
      </c>
      <c r="C591" s="56" t="s">
        <v>1485</v>
      </c>
      <c r="D591" s="61" t="s">
        <v>1888</v>
      </c>
      <c r="E591" s="72" t="s">
        <v>1906</v>
      </c>
    </row>
    <row r="592" spans="1:5" ht="30" customHeight="1" x14ac:dyDescent="0.25">
      <c r="A592" s="51" t="str">
        <f t="shared" si="10"/>
        <v>ОГЭ-Электрооборудование-Вспом. оборуд.-Цепочка Шкафов Пультовые ЛПЦ-Опора №32 шкаф телекоммутационный слаботочный ШТ32</v>
      </c>
      <c r="B592" s="57" t="s">
        <v>1372</v>
      </c>
      <c r="C592" s="56" t="s">
        <v>1485</v>
      </c>
      <c r="D592" s="61" t="s">
        <v>1888</v>
      </c>
      <c r="E592" s="72" t="s">
        <v>1907</v>
      </c>
    </row>
    <row r="593" spans="1:5" ht="30" customHeight="1" x14ac:dyDescent="0.25">
      <c r="A593" s="51" t="str">
        <f t="shared" si="10"/>
        <v>ОГЭ-Электрооборудование-Вспом. оборуд.-Цепочка Шкафов Пультовые ЛПЦ-Опора №35 шкаф телекоммутационный слаботочный ШТ35</v>
      </c>
      <c r="B593" s="57" t="s">
        <v>1372</v>
      </c>
      <c r="C593" s="56" t="s">
        <v>1485</v>
      </c>
      <c r="D593" s="61" t="s">
        <v>1888</v>
      </c>
      <c r="E593" s="72" t="s">
        <v>1908</v>
      </c>
    </row>
    <row r="594" spans="1:5" ht="30" customHeight="1" x14ac:dyDescent="0.25">
      <c r="A594" s="51" t="str">
        <f t="shared" si="10"/>
        <v>ОГЭ-Электрооборудование-Вспом. оборуд.-Цепочка Шкафов Пультовые ЛПЦ-Опора №39 шкаф телекоммутационный слаботочный ШТ39</v>
      </c>
      <c r="B594" s="57" t="s">
        <v>1372</v>
      </c>
      <c r="C594" s="56" t="s">
        <v>1485</v>
      </c>
      <c r="D594" s="61" t="s">
        <v>1888</v>
      </c>
      <c r="E594" s="72" t="s">
        <v>1909</v>
      </c>
    </row>
    <row r="595" spans="1:5" ht="30" customHeight="1" x14ac:dyDescent="0.25">
      <c r="A595" s="51" t="str">
        <f t="shared" si="10"/>
        <v>ОГЭ-Электрооборудование-Вспом. оборуд.-Цепочка Шкафов Пультовые ЛПЦ-Опора №42 шкаф телекоммутационный слаботочный ШТ42</v>
      </c>
      <c r="B595" s="57" t="s">
        <v>1372</v>
      </c>
      <c r="C595" s="56" t="s">
        <v>1485</v>
      </c>
      <c r="D595" s="61" t="s">
        <v>1888</v>
      </c>
      <c r="E595" s="72" t="s">
        <v>1910</v>
      </c>
    </row>
    <row r="596" spans="1:5" ht="30" customHeight="1" x14ac:dyDescent="0.25">
      <c r="A596" s="51" t="str">
        <f t="shared" si="10"/>
        <v>ОГЭ-Электрооборудование-Вспом. оборуд.-Цепочка Шкафов Пультовые ЛПЦ-Опора №46 шкаф телекоммутационный слаботочный ШТ46</v>
      </c>
      <c r="B596" s="57" t="s">
        <v>1372</v>
      </c>
      <c r="C596" s="56" t="s">
        <v>1485</v>
      </c>
      <c r="D596" s="61" t="s">
        <v>1888</v>
      </c>
      <c r="E596" s="72" t="s">
        <v>1911</v>
      </c>
    </row>
    <row r="597" spans="1:5" ht="30" customHeight="1" x14ac:dyDescent="0.25">
      <c r="A597" s="51" t="str">
        <f t="shared" si="10"/>
        <v>ОГЭ-Электрооборудование-Вспом. оборуд.-Цепочка Шкафов Пультовые ЛПЦ-Опора №50 шкаф телекоммутационный слаботочный ШТ50</v>
      </c>
      <c r="B597" s="57" t="s">
        <v>1372</v>
      </c>
      <c r="C597" s="56" t="s">
        <v>1485</v>
      </c>
      <c r="D597" s="61" t="s">
        <v>1888</v>
      </c>
      <c r="E597" s="72" t="s">
        <v>1912</v>
      </c>
    </row>
    <row r="598" spans="1:5" ht="30" customHeight="1" x14ac:dyDescent="0.25">
      <c r="A598" s="51" t="str">
        <f t="shared" si="10"/>
        <v>ОГЭ-Электрооборудование-Вспом. оборуд.-Цепочка Шкафов Пультовые ЛПЦ-Опора №54 шкаф телекоммутационный слаботочный ШТ54</v>
      </c>
      <c r="B598" s="57" t="s">
        <v>1372</v>
      </c>
      <c r="C598" s="56" t="s">
        <v>1485</v>
      </c>
      <c r="D598" s="61" t="s">
        <v>1888</v>
      </c>
      <c r="E598" s="72" t="s">
        <v>1913</v>
      </c>
    </row>
    <row r="599" spans="1:5" ht="30" customHeight="1" x14ac:dyDescent="0.25">
      <c r="A599" s="51" t="str">
        <f t="shared" si="10"/>
        <v>ОГЭ-Электрооборудование-Вспом. оборуд.-Цепочка Шкафов Пультовые ЛПЦ-Опора №57 шкаф телекоммутационный слаботочный ШТ57</v>
      </c>
      <c r="B599" s="57" t="s">
        <v>1372</v>
      </c>
      <c r="C599" s="56" t="s">
        <v>1485</v>
      </c>
      <c r="D599" s="61" t="s">
        <v>1888</v>
      </c>
      <c r="E599" s="72" t="s">
        <v>1914</v>
      </c>
    </row>
    <row r="600" spans="1:5" ht="30" customHeight="1" x14ac:dyDescent="0.25">
      <c r="A600" s="51" t="str">
        <f t="shared" si="10"/>
        <v>ОГЭ-Электрооборудование-Вспом. оборуд.-Цепочка Шкафов Пультовые ЛПЦ-Опора №61 шкаф телекоммутационный слаботочный ШТ61</v>
      </c>
      <c r="B600" s="57" t="s">
        <v>1372</v>
      </c>
      <c r="C600" s="56" t="s">
        <v>1485</v>
      </c>
      <c r="D600" s="61" t="s">
        <v>1888</v>
      </c>
      <c r="E600" s="72" t="s">
        <v>1915</v>
      </c>
    </row>
    <row r="601" spans="1:5" ht="30" customHeight="1" x14ac:dyDescent="0.25">
      <c r="A601" s="51" t="str">
        <f t="shared" si="10"/>
        <v>ОГЭ-Электрооборудование-Вспом. оборуд.-Цепочка Шкафов Пультовые ЛПЦ-Опора №63 шкаф телекоммутационный слаботочный ШТ63</v>
      </c>
      <c r="B601" s="57" t="s">
        <v>1372</v>
      </c>
      <c r="C601" s="56" t="s">
        <v>1485</v>
      </c>
      <c r="D601" s="61" t="s">
        <v>1888</v>
      </c>
      <c r="E601" s="72" t="s">
        <v>1916</v>
      </c>
    </row>
    <row r="602" spans="1:5" ht="30" customHeight="1" x14ac:dyDescent="0.25">
      <c r="A602" s="51" t="str">
        <f t="shared" si="10"/>
        <v>ОГЭ-Электрооборудование-Вспом. оборуд.-Электродвигатели Азотная станция (новая)-Электродвигатель Тип AMZK-S2 мощность 710 кВт Компрессор</v>
      </c>
      <c r="B602" s="57" t="s">
        <v>1372</v>
      </c>
      <c r="C602" s="56" t="s">
        <v>1485</v>
      </c>
      <c r="D602" s="61" t="s">
        <v>1917</v>
      </c>
      <c r="E602" s="72" t="s">
        <v>1918</v>
      </c>
    </row>
    <row r="603" spans="1:5" ht="30" customHeight="1" x14ac:dyDescent="0.25">
      <c r="A603" s="51" t="str">
        <f t="shared" si="10"/>
        <v>ОГЭ-Электрооборудование-Вспом. оборуд.-Заземляющие устройства и молниезащиты-Устройство молниезащиты ЛПЦ</v>
      </c>
      <c r="B603" s="57" t="s">
        <v>1372</v>
      </c>
      <c r="C603" s="56" t="s">
        <v>1485</v>
      </c>
      <c r="D603" s="70" t="s">
        <v>1919</v>
      </c>
      <c r="E603" s="69" t="s">
        <v>1920</v>
      </c>
    </row>
    <row r="604" spans="1:5" ht="30" customHeight="1" x14ac:dyDescent="0.25">
      <c r="A604" s="51" t="str">
        <f t="shared" si="10"/>
        <v>ОГЭ-Электрооборудование-Вспом. оборуд.-Заземляющие устройства и молниезащиты-Заземляющее устройство помещения установки дожигания паров</v>
      </c>
      <c r="B604" s="57" t="s">
        <v>1372</v>
      </c>
      <c r="C604" s="56" t="s">
        <v>1485</v>
      </c>
      <c r="D604" s="61" t="s">
        <v>1919</v>
      </c>
      <c r="E604" s="69" t="s">
        <v>1921</v>
      </c>
    </row>
    <row r="605" spans="1:5" ht="30" customHeight="1" x14ac:dyDescent="0.25">
      <c r="A605" s="51" t="str">
        <f t="shared" si="10"/>
        <v>ОГЭ-Электрооборудование-Вспом. оборуд.-Заземляющие устройства и молниезащиты-Заземляющее устройство помещения аспирационной установки</v>
      </c>
      <c r="B605" s="57" t="s">
        <v>1372</v>
      </c>
      <c r="C605" s="56" t="s">
        <v>1485</v>
      </c>
      <c r="D605" s="61" t="s">
        <v>1919</v>
      </c>
      <c r="E605" s="68" t="s">
        <v>1922</v>
      </c>
    </row>
    <row r="606" spans="1:5" ht="30" customHeight="1" x14ac:dyDescent="0.25">
      <c r="A606" s="51" t="str">
        <f t="shared" si="10"/>
        <v>ОГЭ-Электрооборудование-Вспом. оборуд.-Заземляющие устройства и молниезащиты-Заземляющее устройство ВШМ</v>
      </c>
      <c r="B606" s="57" t="s">
        <v>1372</v>
      </c>
      <c r="C606" s="56" t="s">
        <v>1485</v>
      </c>
      <c r="D606" s="61" t="s">
        <v>1919</v>
      </c>
      <c r="E606" s="68" t="s">
        <v>1923</v>
      </c>
    </row>
    <row r="607" spans="1:5" ht="30" customHeight="1" x14ac:dyDescent="0.25">
      <c r="A607" s="51" t="str">
        <f t="shared" si="10"/>
        <v>ОГЭ-Электрооборудование-Вспом. оборуд.-Заземляющие устройства и молниезащиты-Заземляющее устройство ЦЗЛ</v>
      </c>
      <c r="B607" s="57" t="s">
        <v>1372</v>
      </c>
      <c r="C607" s="56" t="s">
        <v>1485</v>
      </c>
      <c r="D607" s="61" t="s">
        <v>1919</v>
      </c>
      <c r="E607" s="68" t="s">
        <v>1924</v>
      </c>
    </row>
    <row r="608" spans="1:5" ht="30" customHeight="1" x14ac:dyDescent="0.25">
      <c r="A608" s="51" t="str">
        <f t="shared" si="10"/>
        <v>ОГЭ-Электрооборудование-Вспом. оборуд.-Заземляющие устройства и молниезащиты-Заземляющее устройство УРК</v>
      </c>
      <c r="B608" s="57" t="s">
        <v>1372</v>
      </c>
      <c r="C608" s="56" t="s">
        <v>1485</v>
      </c>
      <c r="D608" s="61" t="s">
        <v>1919</v>
      </c>
      <c r="E608" s="68" t="s">
        <v>1925</v>
      </c>
    </row>
    <row r="609" spans="1:5" ht="30" customHeight="1" x14ac:dyDescent="0.25">
      <c r="A609" s="51" t="str">
        <f t="shared" si="10"/>
        <v>ОГЭ-Электрооборудование-Вспом. оборуд.-Заземляющие устройства и молниезащиты-Заземляющее устройство дымовой трубы АНГЦ</v>
      </c>
      <c r="B609" s="57" t="s">
        <v>1372</v>
      </c>
      <c r="C609" s="56" t="s">
        <v>1485</v>
      </c>
      <c r="D609" s="61" t="s">
        <v>1919</v>
      </c>
      <c r="E609" s="68" t="s">
        <v>1926</v>
      </c>
    </row>
    <row r="610" spans="1:5" ht="30" customHeight="1" x14ac:dyDescent="0.25">
      <c r="A610" s="51" t="str">
        <f t="shared" si="10"/>
        <v>ОГЭ-Электрооборудование-Вспом. оборуд.-Заземляющие устройства и молниезащиты-Заземляющее устройство ЭТП Е7</v>
      </c>
      <c r="B610" s="57" t="s">
        <v>1372</v>
      </c>
      <c r="C610" s="56" t="s">
        <v>1485</v>
      </c>
      <c r="D610" s="61" t="s">
        <v>1919</v>
      </c>
      <c r="E610" s="68" t="s">
        <v>1927</v>
      </c>
    </row>
    <row r="611" spans="1:5" ht="30" customHeight="1" x14ac:dyDescent="0.25">
      <c r="A611" s="51" t="str">
        <f t="shared" si="10"/>
        <v>ОГЭ-Электрооборудование-Вспом. оборуд.-Заземляющие устройства и молниезащиты-Заземляющее устройство ЭТП Е1</v>
      </c>
      <c r="B611" s="57" t="s">
        <v>1372</v>
      </c>
      <c r="C611" s="56" t="s">
        <v>1485</v>
      </c>
      <c r="D611" s="61" t="s">
        <v>1919</v>
      </c>
      <c r="E611" s="68" t="s">
        <v>1928</v>
      </c>
    </row>
    <row r="612" spans="1:5" ht="30" customHeight="1" x14ac:dyDescent="0.25">
      <c r="A612" s="51" t="str">
        <f t="shared" si="10"/>
        <v>ОГЭ-Электрооборудование-Вспом. оборуд.-Заземляющие устройства и молниезащиты-Заземляющее устройство ЭТП Е2</v>
      </c>
      <c r="B612" s="57" t="s">
        <v>1372</v>
      </c>
      <c r="C612" s="56" t="s">
        <v>1485</v>
      </c>
      <c r="D612" s="61" t="s">
        <v>1919</v>
      </c>
      <c r="E612" s="68" t="s">
        <v>1929</v>
      </c>
    </row>
    <row r="613" spans="1:5" ht="30" customHeight="1" x14ac:dyDescent="0.25">
      <c r="A613" s="51" t="str">
        <f t="shared" si="10"/>
        <v>ОГЭ-Электрооборудование-Вспом. оборуд.-Заземляющие устройства и молниезащиты-Заземляющее устройство ЭТП Е3</v>
      </c>
      <c r="B613" s="57" t="s">
        <v>1372</v>
      </c>
      <c r="C613" s="56" t="s">
        <v>1485</v>
      </c>
      <c r="D613" s="61" t="s">
        <v>1919</v>
      </c>
      <c r="E613" s="68" t="s">
        <v>1930</v>
      </c>
    </row>
    <row r="614" spans="1:5" ht="30" customHeight="1" x14ac:dyDescent="0.25">
      <c r="A614" s="51" t="str">
        <f t="shared" si="10"/>
        <v>ОГЭ-Электрооборудование-Вспом. оборуд.-Заземляющие устройства и молниезащиты-Заземляющее устройство ЭТП Е4</v>
      </c>
      <c r="B614" s="57" t="s">
        <v>1372</v>
      </c>
      <c r="C614" s="56" t="s">
        <v>1485</v>
      </c>
      <c r="D614" s="61" t="s">
        <v>1919</v>
      </c>
      <c r="E614" s="68" t="s">
        <v>1931</v>
      </c>
    </row>
    <row r="615" spans="1:5" ht="30" customHeight="1" x14ac:dyDescent="0.25">
      <c r="A615" s="51" t="str">
        <f t="shared" si="10"/>
        <v>ОГЭ-Электрооборудование-Вспом. оборуд.-Заземляющие устройства и молниезащиты-Заземляющее устройство ЭТП Е5</v>
      </c>
      <c r="B615" s="57" t="s">
        <v>1372</v>
      </c>
      <c r="C615" s="56" t="s">
        <v>1485</v>
      </c>
      <c r="D615" s="61" t="s">
        <v>1919</v>
      </c>
      <c r="E615" s="68" t="s">
        <v>1932</v>
      </c>
    </row>
    <row r="616" spans="1:5" ht="30" customHeight="1" x14ac:dyDescent="0.25">
      <c r="A616" s="51" t="str">
        <f t="shared" si="10"/>
        <v>ОГЭ-Электрооборудование-Вспом. оборуд.-Заземляющие устройства и молниезащиты-Заземляющее устройство ЭТП Е6</v>
      </c>
      <c r="B616" s="57" t="s">
        <v>1372</v>
      </c>
      <c r="C616" s="56" t="s">
        <v>1485</v>
      </c>
      <c r="D616" s="61" t="s">
        <v>1919</v>
      </c>
      <c r="E616" s="68" t="s">
        <v>1933</v>
      </c>
    </row>
    <row r="617" spans="1:5" ht="30" customHeight="1" x14ac:dyDescent="0.25">
      <c r="A617" s="51" t="str">
        <f t="shared" si="10"/>
        <v>ОГЭ-Электрооборудование-Вспом. оборуд.-Заземляющие устройства и молниезащиты-Заземляющее устройство и молниезащита АБК ЛПЦ</v>
      </c>
      <c r="B617" s="57" t="s">
        <v>1372</v>
      </c>
      <c r="C617" s="56" t="s">
        <v>1485</v>
      </c>
      <c r="D617" s="61" t="s">
        <v>1919</v>
      </c>
      <c r="E617" s="68" t="s">
        <v>1934</v>
      </c>
    </row>
    <row r="618" spans="1:5" ht="30" customHeight="1" x14ac:dyDescent="0.25">
      <c r="A618" s="51" t="str">
        <f t="shared" si="10"/>
        <v>ОГЭ-Электрооборудование-Вспом. оборуд.-Заземляющие устройства и молниезащиты-Устройство молниезащиты УРК</v>
      </c>
      <c r="B618" s="57" t="s">
        <v>1372</v>
      </c>
      <c r="C618" s="56" t="s">
        <v>1485</v>
      </c>
      <c r="D618" s="61" t="s">
        <v>1919</v>
      </c>
      <c r="E618" s="68" t="s">
        <v>1935</v>
      </c>
    </row>
    <row r="619" spans="1:5" ht="30" customHeight="1" x14ac:dyDescent="0.25">
      <c r="A619" s="51" t="str">
        <f t="shared" si="10"/>
        <v>ОГЭ-Электрооборудование-Вспом. оборуд.-Заземляющие устройства и молниезащиты-Заземляющее устройство и молниезащита ЦРМ и АБК ЦРМ</v>
      </c>
      <c r="B619" s="57" t="s">
        <v>1372</v>
      </c>
      <c r="C619" s="56" t="s">
        <v>1485</v>
      </c>
      <c r="D619" s="61" t="s">
        <v>1919</v>
      </c>
      <c r="E619" s="68" t="s">
        <v>1936</v>
      </c>
    </row>
    <row r="620" spans="1:5" ht="30" customHeight="1" x14ac:dyDescent="0.25">
      <c r="A620" s="51" t="str">
        <f t="shared" si="10"/>
        <v>ОГЭ-Электрооборудование-Вспом. оборуд.-Заземляющие устройства и молниезащиты-Заземляющее устройство и молниезащита ЦП</v>
      </c>
      <c r="B620" s="57" t="s">
        <v>1372</v>
      </c>
      <c r="C620" s="56" t="s">
        <v>1485</v>
      </c>
      <c r="D620" s="61" t="s">
        <v>1919</v>
      </c>
      <c r="E620" s="68" t="s">
        <v>1937</v>
      </c>
    </row>
    <row r="621" spans="1:5" ht="30" customHeight="1" x14ac:dyDescent="0.25">
      <c r="A621" s="51" t="str">
        <f t="shared" si="10"/>
        <v>ОГЭ-Электрооборудование-Вспом. оборуд.-Заземляющие устройства и молниезащиты-Заземляющее устройство УВП</v>
      </c>
      <c r="B621" s="57" t="s">
        <v>1372</v>
      </c>
      <c r="C621" s="56" t="s">
        <v>1485</v>
      </c>
      <c r="D621" s="61" t="s">
        <v>1919</v>
      </c>
      <c r="E621" s="68" t="s">
        <v>1938</v>
      </c>
    </row>
    <row r="622" spans="1:5" ht="30" customHeight="1" x14ac:dyDescent="0.25">
      <c r="A622" s="51" t="str">
        <f t="shared" si="10"/>
        <v>ОГЭ-Электрооборудование-Вспом. оборуд.-Заземляющие устройства и молниезащиты-Устройство молниезащиты УВП</v>
      </c>
      <c r="B622" s="57" t="s">
        <v>1372</v>
      </c>
      <c r="C622" s="56" t="s">
        <v>1485</v>
      </c>
      <c r="D622" s="61" t="s">
        <v>1919</v>
      </c>
      <c r="E622" s="68" t="s">
        <v>1939</v>
      </c>
    </row>
    <row r="623" spans="1:5" ht="30" customHeight="1" x14ac:dyDescent="0.25">
      <c r="A623" s="51" t="str">
        <f t="shared" si="10"/>
        <v>ОГЭ-Электрооборудование-Вспом. оборуд.-Заземляющие устройства и молниезащиты-Заземляющее устройство Градирни оборотного цикла</v>
      </c>
      <c r="B623" s="57" t="s">
        <v>1372</v>
      </c>
      <c r="C623" s="56" t="s">
        <v>1485</v>
      </c>
      <c r="D623" s="61" t="s">
        <v>1919</v>
      </c>
      <c r="E623" s="68" t="s">
        <v>1940</v>
      </c>
    </row>
    <row r="624" spans="1:5" ht="30" customHeight="1" x14ac:dyDescent="0.25">
      <c r="A624" s="51" t="str">
        <f t="shared" si="10"/>
        <v>ОГЭ-Электрооборудование-Вспом. оборуд.-Заземляющие устройства и молниезащиты-Устройство молниезащиты Градирни оборотного цикла</v>
      </c>
      <c r="B624" s="57" t="s">
        <v>1372</v>
      </c>
      <c r="C624" s="56" t="s">
        <v>1485</v>
      </c>
      <c r="D624" s="61" t="s">
        <v>1919</v>
      </c>
      <c r="E624" s="68" t="s">
        <v>1941</v>
      </c>
    </row>
    <row r="625" spans="1:5" ht="30" customHeight="1" x14ac:dyDescent="0.25">
      <c r="A625" s="51" t="str">
        <f t="shared" si="10"/>
        <v>ОГЭ-Электрооборудование-Вспом. оборуд.-Заземляющие устройства и молниезащиты-Заземляющее устройство и молниезащита НСППВ</v>
      </c>
      <c r="B625" s="57" t="s">
        <v>1372</v>
      </c>
      <c r="C625" s="56" t="s">
        <v>1485</v>
      </c>
      <c r="D625" s="61" t="s">
        <v>1919</v>
      </c>
      <c r="E625" s="68" t="s">
        <v>1942</v>
      </c>
    </row>
    <row r="626" spans="1:5" ht="30" customHeight="1" x14ac:dyDescent="0.25">
      <c r="A626" s="51" t="str">
        <f t="shared" si="10"/>
        <v>ОГЭ-Электрооборудование-Вспом. оборуд.-Заземляющие устройства и молниезащиты-Заземляющее устройство склада г/к рулонов</v>
      </c>
      <c r="B626" s="57" t="s">
        <v>1372</v>
      </c>
      <c r="C626" s="56" t="s">
        <v>1485</v>
      </c>
      <c r="D626" s="61" t="s">
        <v>1919</v>
      </c>
      <c r="E626" s="68" t="s">
        <v>1943</v>
      </c>
    </row>
    <row r="627" spans="1:5" ht="30" customHeight="1" x14ac:dyDescent="0.25">
      <c r="A627" s="51" t="str">
        <f t="shared" si="10"/>
        <v>ОГЭ-Электрооборудование-Вспом. оборуд.-Заземляющие устройства и молниезащиты-Заземляющее устройство ОЗС</v>
      </c>
      <c r="B627" s="57" t="s">
        <v>1372</v>
      </c>
      <c r="C627" s="56" t="s">
        <v>1485</v>
      </c>
      <c r="D627" s="61" t="s">
        <v>1919</v>
      </c>
      <c r="E627" s="68" t="s">
        <v>1944</v>
      </c>
    </row>
    <row r="628" spans="1:5" ht="30" customHeight="1" x14ac:dyDescent="0.25">
      <c r="A628" s="51" t="str">
        <f t="shared" si="10"/>
        <v>ОГЭ-Электрооборудование-Вспом. оборуд.-Заземляющие устройства и молниезащиты-Устройство молниезащиты ОЗС</v>
      </c>
      <c r="B628" s="57" t="s">
        <v>1372</v>
      </c>
      <c r="C628" s="56" t="s">
        <v>1485</v>
      </c>
      <c r="D628" s="61" t="s">
        <v>1919</v>
      </c>
      <c r="E628" s="68" t="s">
        <v>1945</v>
      </c>
    </row>
    <row r="629" spans="1:5" ht="30" customHeight="1" x14ac:dyDescent="0.25">
      <c r="A629" s="51" t="str">
        <f t="shared" si="10"/>
        <v>ОГЭ-Электрооборудование-Вспом. оборуд.-Заземляющие устройства и молниезащиты-Заземляющее устройство и молниезащита КСиА</v>
      </c>
      <c r="B629" s="57" t="s">
        <v>1372</v>
      </c>
      <c r="C629" s="56" t="s">
        <v>1485</v>
      </c>
      <c r="D629" s="61" t="s">
        <v>1919</v>
      </c>
      <c r="E629" s="68" t="s">
        <v>1946</v>
      </c>
    </row>
    <row r="630" spans="1:5" ht="30" customHeight="1" x14ac:dyDescent="0.25">
      <c r="A630" s="51" t="str">
        <f t="shared" si="10"/>
        <v>ОГЭ-Электрооборудование-Вспом. оборуд.-Заземляющие устройства и молниезащиты-Заземляющее устройство и молниезащита Водородной станции</v>
      </c>
      <c r="B630" s="57" t="s">
        <v>1372</v>
      </c>
      <c r="C630" s="56" t="s">
        <v>1485</v>
      </c>
      <c r="D630" s="61" t="s">
        <v>1919</v>
      </c>
      <c r="E630" s="68" t="s">
        <v>1947</v>
      </c>
    </row>
    <row r="631" spans="1:5" ht="30" customHeight="1" x14ac:dyDescent="0.25">
      <c r="A631" s="51" t="str">
        <f t="shared" si="10"/>
        <v>ОГЭ-Электрооборудование-Вспом. оборуд.-Заземляющие устройства и молниезащиты-Заземляющее устройство и молниезащита Парогенераторной</v>
      </c>
      <c r="B631" s="57" t="s">
        <v>1372</v>
      </c>
      <c r="C631" s="56" t="s">
        <v>1485</v>
      </c>
      <c r="D631" s="61" t="s">
        <v>1919</v>
      </c>
      <c r="E631" s="68" t="s">
        <v>1948</v>
      </c>
    </row>
    <row r="632" spans="1:5" ht="30" customHeight="1" x14ac:dyDescent="0.25">
      <c r="A632" s="51" t="str">
        <f t="shared" si="10"/>
        <v>ОГЭ-Электрооборудование-Вспом. оборуд.-Заземляющие устройства и молниезащиты-Заземляющее устройство и молниезащита ОСЛСВ</v>
      </c>
      <c r="B632" s="57" t="s">
        <v>1372</v>
      </c>
      <c r="C632" s="56" t="s">
        <v>1485</v>
      </c>
      <c r="D632" s="61" t="s">
        <v>1919</v>
      </c>
      <c r="E632" s="68" t="s">
        <v>1949</v>
      </c>
    </row>
    <row r="633" spans="1:5" ht="30" customHeight="1" x14ac:dyDescent="0.25">
      <c r="A633" s="51" t="str">
        <f t="shared" si="10"/>
        <v>ОГЭ-Электрооборудование-Вспом. оборуд.-Заземляющие устройства и молниезащиты-Заземляющее устройство и молниезащита ОСП</v>
      </c>
      <c r="B633" s="57" t="s">
        <v>1372</v>
      </c>
      <c r="C633" s="56" t="s">
        <v>1485</v>
      </c>
      <c r="D633" s="61" t="s">
        <v>1919</v>
      </c>
      <c r="E633" s="68" t="s">
        <v>1950</v>
      </c>
    </row>
    <row r="634" spans="1:5" ht="30" customHeight="1" x14ac:dyDescent="0.25">
      <c r="A634" s="51" t="str">
        <f t="shared" si="10"/>
        <v>ОГЭ-Электрооборудование-Вспом. оборуд.-Заземляющие устройства и молниезащиты-Заземляющее устройство и молниезащита Гаража</v>
      </c>
      <c r="B634" s="57" t="s">
        <v>1372</v>
      </c>
      <c r="C634" s="56" t="s">
        <v>1485</v>
      </c>
      <c r="D634" s="61" t="s">
        <v>1919</v>
      </c>
      <c r="E634" s="68" t="s">
        <v>1951</v>
      </c>
    </row>
    <row r="635" spans="1:5" ht="30" customHeight="1" x14ac:dyDescent="0.25">
      <c r="A635" s="51" t="str">
        <f t="shared" si="10"/>
        <v>ОГЭ-Электрооборудование-Вспом. оборуд.-Заземляющие устройства и молниезащиты-Заземляющее устройство и молниезащита кабельная эстакада</v>
      </c>
      <c r="B635" s="57" t="s">
        <v>1372</v>
      </c>
      <c r="C635" s="56" t="s">
        <v>1485</v>
      </c>
      <c r="D635" s="61" t="s">
        <v>1919</v>
      </c>
      <c r="E635" s="68" t="s">
        <v>1952</v>
      </c>
    </row>
    <row r="636" spans="1:5" ht="30" customHeight="1" x14ac:dyDescent="0.25">
      <c r="A636" s="51" t="str">
        <f t="shared" si="10"/>
        <v>ОГЭ-Электрооборудование-Вспом. оборуд.-Заземляющие устройства и молниезащиты-Заземляющее устройство и молниезащита НСХПВ</v>
      </c>
      <c r="B636" s="57" t="s">
        <v>1372</v>
      </c>
      <c r="C636" s="56" t="s">
        <v>1485</v>
      </c>
      <c r="D636" s="61" t="s">
        <v>1919</v>
      </c>
      <c r="E636" s="68" t="s">
        <v>1953</v>
      </c>
    </row>
    <row r="637" spans="1:5" ht="30" customHeight="1" x14ac:dyDescent="0.25">
      <c r="A637" s="51" t="str">
        <f t="shared" si="10"/>
        <v>ОГЭ-Электрооборудование-Вспом. оборуд.-Заземляющие устройства и молниезащиты-Заземляющее устройство и молниезащита Пост ЭЦ</v>
      </c>
      <c r="B637" s="57" t="s">
        <v>1372</v>
      </c>
      <c r="C637" s="56" t="s">
        <v>1485</v>
      </c>
      <c r="D637" s="61" t="s">
        <v>1919</v>
      </c>
      <c r="E637" s="72" t="s">
        <v>1954</v>
      </c>
    </row>
    <row r="638" spans="1:5" ht="30" customHeight="1" x14ac:dyDescent="0.25">
      <c r="A638" s="51" t="str">
        <f t="shared" si="10"/>
        <v>ОГЭ-Электрооборудование-Вспом. оборуд.-Заземляющие устройства и молниезащиты-Заземляющее устройство ШУУРГ</v>
      </c>
      <c r="B638" s="57" t="s">
        <v>1372</v>
      </c>
      <c r="C638" s="56" t="s">
        <v>1485</v>
      </c>
      <c r="D638" s="61" t="s">
        <v>1919</v>
      </c>
      <c r="E638" s="68" t="s">
        <v>1955</v>
      </c>
    </row>
    <row r="639" spans="1:5" ht="30" customHeight="1" x14ac:dyDescent="0.25">
      <c r="A639" s="51" t="str">
        <f t="shared" si="10"/>
        <v>ОГЭ-Электрооборудование-Вспом. оборуд.-Заземляющие устройства и молниезащиты-Заземляющее устройство Автовесовая</v>
      </c>
      <c r="B639" s="57" t="s">
        <v>1372</v>
      </c>
      <c r="C639" s="56" t="s">
        <v>1485</v>
      </c>
      <c r="D639" s="61" t="s">
        <v>1919</v>
      </c>
      <c r="E639" s="68" t="s">
        <v>1956</v>
      </c>
    </row>
    <row r="640" spans="1:5" ht="30" customHeight="1" x14ac:dyDescent="0.25">
      <c r="A640" s="51" t="str">
        <f t="shared" si="10"/>
        <v>ОГЭ-Электрооборудование-Вспом. оборуд.-Заземляющие устройства и молниезащиты-Заземляющее устройство деревообрабатывающий участок</v>
      </c>
      <c r="B640" s="57" t="s">
        <v>1372</v>
      </c>
      <c r="C640" s="56" t="s">
        <v>1485</v>
      </c>
      <c r="D640" s="61" t="s">
        <v>1919</v>
      </c>
      <c r="E640" s="68" t="s">
        <v>1957</v>
      </c>
    </row>
    <row r="641" spans="1:5" ht="30" customHeight="1" x14ac:dyDescent="0.25">
      <c r="A641" s="51" t="str">
        <f t="shared" si="10"/>
        <v>ОГЭ-Электрооборудование-Вспом. оборуд.-Заземляющие устройства и молниезащиты-Заземляющее устройство Заправка</v>
      </c>
      <c r="B641" s="57" t="s">
        <v>1372</v>
      </c>
      <c r="C641" s="56" t="s">
        <v>1485</v>
      </c>
      <c r="D641" s="61" t="s">
        <v>1919</v>
      </c>
      <c r="E641" s="68" t="s">
        <v>1958</v>
      </c>
    </row>
    <row r="642" spans="1:5" ht="30" customHeight="1" x14ac:dyDescent="0.25">
      <c r="A642" s="51" t="str">
        <f t="shared" ref="A642:A705" si="11">CONCATENATE(B642,$H$1,C642,$H$1,D642,$H$1,E642)</f>
        <v>ОГЭ-Электрооборудование-Вспом. оборуд.-Заземляющие устройства и молниезащиты-Заземляющее устройство технологических скважин</v>
      </c>
      <c r="B642" s="57" t="s">
        <v>1372</v>
      </c>
      <c r="C642" s="56" t="s">
        <v>1485</v>
      </c>
      <c r="D642" s="61" t="s">
        <v>1919</v>
      </c>
      <c r="E642" s="68" t="s">
        <v>1959</v>
      </c>
    </row>
    <row r="643" spans="1:5" ht="30" customHeight="1" x14ac:dyDescent="0.25">
      <c r="A643" s="51" t="str">
        <f t="shared" si="11"/>
        <v>ОГЭ-Электрооборудование-Вспом. оборуд.-Заземляющие устройства и молниезащиты-Заземляющее устройство скважина для полива №1</v>
      </c>
      <c r="B643" s="57" t="s">
        <v>1372</v>
      </c>
      <c r="C643" s="56" t="s">
        <v>1485</v>
      </c>
      <c r="D643" s="61" t="s">
        <v>1919</v>
      </c>
      <c r="E643" s="68" t="s">
        <v>1960</v>
      </c>
    </row>
    <row r="644" spans="1:5" ht="30" customHeight="1" x14ac:dyDescent="0.25">
      <c r="A644" s="51" t="str">
        <f t="shared" si="11"/>
        <v>ОГЭ-Электрооборудование-Вспом. оборуд.-Заземляющие устройства и молниезащиты-Заземляющее устройство скважина для полива №2</v>
      </c>
      <c r="B644" s="57" t="s">
        <v>1372</v>
      </c>
      <c r="C644" s="56" t="s">
        <v>1485</v>
      </c>
      <c r="D644" s="61" t="s">
        <v>1919</v>
      </c>
      <c r="E644" s="68" t="s">
        <v>1961</v>
      </c>
    </row>
    <row r="645" spans="1:5" ht="30" customHeight="1" x14ac:dyDescent="0.25">
      <c r="A645" s="51" t="str">
        <f t="shared" si="11"/>
        <v>ОГЭ-Электрооборудование-Вспом. оборуд.-Заземляющие устройства и молниезащиты-Заземляющее устройство скважина для полива №3</v>
      </c>
      <c r="B645" s="57" t="s">
        <v>1372</v>
      </c>
      <c r="C645" s="56" t="s">
        <v>1485</v>
      </c>
      <c r="D645" s="61" t="s">
        <v>1919</v>
      </c>
      <c r="E645" s="68" t="s">
        <v>1962</v>
      </c>
    </row>
    <row r="646" spans="1:5" ht="30" customHeight="1" x14ac:dyDescent="0.25">
      <c r="A646" s="51" t="str">
        <f t="shared" si="11"/>
        <v>ОГЭ-Электрооборудование-Вспом. оборуд.-Заземляющие устройства и молниезащиты-Заземляющее устройство мачта М1 (АБК ЛПЦ)</v>
      </c>
      <c r="B646" s="57" t="s">
        <v>1372</v>
      </c>
      <c r="C646" s="56" t="s">
        <v>1485</v>
      </c>
      <c r="D646" s="61" t="s">
        <v>1919</v>
      </c>
      <c r="E646" s="68" t="s">
        <v>1963</v>
      </c>
    </row>
    <row r="647" spans="1:5" ht="30" customHeight="1" x14ac:dyDescent="0.25">
      <c r="A647" s="51" t="str">
        <f t="shared" si="11"/>
        <v>ОГЭ-Электрооборудование-Вспом. оборуд.-Заземляющие устройства и молниезащиты-Заземляющее устройство мачта М2 (Авто весовой)</v>
      </c>
      <c r="B647" s="57" t="s">
        <v>1372</v>
      </c>
      <c r="C647" s="56" t="s">
        <v>1485</v>
      </c>
      <c r="D647" s="61" t="s">
        <v>1919</v>
      </c>
      <c r="E647" s="68" t="s">
        <v>1964</v>
      </c>
    </row>
    <row r="648" spans="1:5" ht="30" customHeight="1" x14ac:dyDescent="0.25">
      <c r="A648" s="51" t="str">
        <f t="shared" si="11"/>
        <v>ОГЭ-Электрооборудование-Вспом. оборуд.-Заземляющие устройства и молниезащиты-Заземляющее устройство мачта М3 (ОСП)</v>
      </c>
      <c r="B648" s="57" t="s">
        <v>1372</v>
      </c>
      <c r="C648" s="56" t="s">
        <v>1485</v>
      </c>
      <c r="D648" s="61" t="s">
        <v>1919</v>
      </c>
      <c r="E648" s="68" t="s">
        <v>1965</v>
      </c>
    </row>
    <row r="649" spans="1:5" ht="30" customHeight="1" x14ac:dyDescent="0.25">
      <c r="A649" s="51" t="str">
        <f t="shared" si="11"/>
        <v>ОГЭ-Электрооборудование-Вспом. оборуд.-Заземляющие устройства и молниезащиты-Заземляющее устройство мачта М4 (ОЗС)</v>
      </c>
      <c r="B649" s="57" t="s">
        <v>1372</v>
      </c>
      <c r="C649" s="56" t="s">
        <v>1485</v>
      </c>
      <c r="D649" s="61" t="s">
        <v>1919</v>
      </c>
      <c r="E649" s="68" t="s">
        <v>1966</v>
      </c>
    </row>
    <row r="650" spans="1:5" ht="30" customHeight="1" x14ac:dyDescent="0.25">
      <c r="A650" s="51" t="str">
        <f t="shared" si="11"/>
        <v>ОГЭ-Электрооборудование-Вспом. оборуд.-Заземляющие устройства и молниезащиты-Заземляющее устройство мачта М5 (ЭТП Е11)</v>
      </c>
      <c r="B650" s="57" t="s">
        <v>1372</v>
      </c>
      <c r="C650" s="56" t="s">
        <v>1485</v>
      </c>
      <c r="D650" s="61" t="s">
        <v>1919</v>
      </c>
      <c r="E650" s="68" t="s">
        <v>1967</v>
      </c>
    </row>
    <row r="651" spans="1:5" ht="30" customHeight="1" x14ac:dyDescent="0.25">
      <c r="A651" s="51" t="str">
        <f t="shared" si="11"/>
        <v>ОГЭ-Электрооборудование-Вспом. оборуд.-Заземляющие устройства и молниезащиты-Заземляющее устройство мачта М6 (Гараж)</v>
      </c>
      <c r="B651" s="57" t="s">
        <v>1372</v>
      </c>
      <c r="C651" s="56" t="s">
        <v>1485</v>
      </c>
      <c r="D651" s="61" t="s">
        <v>1919</v>
      </c>
      <c r="E651" s="68" t="s">
        <v>1968</v>
      </c>
    </row>
    <row r="652" spans="1:5" ht="30" customHeight="1" x14ac:dyDescent="0.25">
      <c r="A652" s="51" t="str">
        <f t="shared" si="11"/>
        <v>ОГЭ-Электрооборудование-Вспом. оборуд.-Заземляющие устройства и молниезащиты-Заземляющее устройство мачта М7 (ЦРМ)</v>
      </c>
      <c r="B652" s="57" t="s">
        <v>1372</v>
      </c>
      <c r="C652" s="56" t="s">
        <v>1485</v>
      </c>
      <c r="D652" s="61" t="s">
        <v>1919</v>
      </c>
      <c r="E652" s="68" t="s">
        <v>1969</v>
      </c>
    </row>
    <row r="653" spans="1:5" ht="30" customHeight="1" x14ac:dyDescent="0.25">
      <c r="A653" s="51" t="str">
        <f t="shared" si="11"/>
        <v>ОГЭ-Электрооборудование-Вспом. оборуд.-Заземляющие устройства и молниезащиты-Заземляющее устройство КПП Ж/Д</v>
      </c>
      <c r="B653" s="57" t="s">
        <v>1372</v>
      </c>
      <c r="C653" s="56" t="s">
        <v>1485</v>
      </c>
      <c r="D653" s="61" t="s">
        <v>1919</v>
      </c>
      <c r="E653" s="68" t="s">
        <v>1970</v>
      </c>
    </row>
    <row r="654" spans="1:5" ht="30" customHeight="1" x14ac:dyDescent="0.25">
      <c r="A654" s="51" t="str">
        <f t="shared" si="11"/>
        <v>ОГЭ-Электрооборудование-Вспом. оборуд.-Заземляющие устройства и молниезащиты-Заземляющее устройство КНС №1</v>
      </c>
      <c r="B654" s="57" t="s">
        <v>1372</v>
      </c>
      <c r="C654" s="56" t="s">
        <v>1485</v>
      </c>
      <c r="D654" s="61" t="s">
        <v>1919</v>
      </c>
      <c r="E654" s="68" t="s">
        <v>1971</v>
      </c>
    </row>
    <row r="655" spans="1:5" ht="30" customHeight="1" x14ac:dyDescent="0.25">
      <c r="A655" s="51" t="str">
        <f t="shared" si="11"/>
        <v>ОГЭ-Электрооборудование-Вспом. оборуд.-Заземляющие устройства и молниезащиты-Заземляющее устройство КНС №2</v>
      </c>
      <c r="B655" s="57" t="s">
        <v>1372</v>
      </c>
      <c r="C655" s="56" t="s">
        <v>1485</v>
      </c>
      <c r="D655" s="61" t="s">
        <v>1919</v>
      </c>
      <c r="E655" s="68" t="s">
        <v>1972</v>
      </c>
    </row>
    <row r="656" spans="1:5" ht="30" customHeight="1" x14ac:dyDescent="0.25">
      <c r="A656" s="51" t="str">
        <f t="shared" si="11"/>
        <v>ОГЭ-Электрооборудование-Вспом. оборуд.-Заземляющие устройства и молниезащиты-Заземляющее устройство КНС №3</v>
      </c>
      <c r="B656" s="57" t="s">
        <v>1372</v>
      </c>
      <c r="C656" s="56" t="s">
        <v>1485</v>
      </c>
      <c r="D656" s="61" t="s">
        <v>1919</v>
      </c>
      <c r="E656" s="68" t="s">
        <v>1973</v>
      </c>
    </row>
    <row r="657" spans="1:5" ht="30" customHeight="1" x14ac:dyDescent="0.25">
      <c r="A657" s="51" t="str">
        <f t="shared" si="11"/>
        <v>ОГЭ-Электрооборудование-Вспом. оборуд.-Заземляющие устройства и молниезащиты-Заземляющее устройство КНС №4</v>
      </c>
      <c r="B657" s="57" t="s">
        <v>1372</v>
      </c>
      <c r="C657" s="56" t="s">
        <v>1485</v>
      </c>
      <c r="D657" s="61" t="s">
        <v>1919</v>
      </c>
      <c r="E657" s="68" t="s">
        <v>1974</v>
      </c>
    </row>
    <row r="658" spans="1:5" ht="30" customHeight="1" x14ac:dyDescent="0.25">
      <c r="A658" s="51" t="str">
        <f t="shared" si="11"/>
        <v>ОГЭ-Электрооборудование-Вспом. оборуд.-Заземляющие устройства и молниезащиты-Заземляющее устройство ДГУ АНГЦ</v>
      </c>
      <c r="B658" s="57" t="s">
        <v>1372</v>
      </c>
      <c r="C658" s="56" t="s">
        <v>1485</v>
      </c>
      <c r="D658" s="61" t="s">
        <v>1919</v>
      </c>
      <c r="E658" s="68" t="s">
        <v>1975</v>
      </c>
    </row>
    <row r="659" spans="1:5" ht="30" customHeight="1" x14ac:dyDescent="0.25">
      <c r="A659" s="51" t="str">
        <f t="shared" si="11"/>
        <v>ОГЭ-Электрооборудование-Вспом. оборуд.-Заземляющие устройства и молниезащиты-Заземляющее устройство ДГУ Е11</v>
      </c>
      <c r="B659" s="57" t="s">
        <v>1372</v>
      </c>
      <c r="C659" s="56" t="s">
        <v>1485</v>
      </c>
      <c r="D659" s="61" t="s">
        <v>1919</v>
      </c>
      <c r="E659" s="68" t="s">
        <v>1976</v>
      </c>
    </row>
    <row r="660" spans="1:5" ht="30" customHeight="1" x14ac:dyDescent="0.25">
      <c r="A660" s="51" t="str">
        <f t="shared" si="11"/>
        <v>ОГЭ-Электрооборудование-Вспом. оборуд.-Компрессор;Компрессорная станция сжатого воздуха-Турбокомпрессор Центpo6eжный. SM4100</v>
      </c>
      <c r="B660" s="57" t="s">
        <v>1372</v>
      </c>
      <c r="C660" s="56" t="s">
        <v>1485</v>
      </c>
      <c r="D660" s="61" t="s">
        <v>1977</v>
      </c>
      <c r="E660" s="68" t="s">
        <v>1978</v>
      </c>
    </row>
    <row r="661" spans="1:5" ht="30" customHeight="1" x14ac:dyDescent="0.25">
      <c r="A661" s="51" t="str">
        <f t="shared" si="11"/>
        <v>ОГЭ-Электрооборудование-Вспом. оборуд.-Компрессор;Азотная станция-Центробежный воздушный компрессор. С70041МХ3</v>
      </c>
      <c r="B661" s="57" t="s">
        <v>1372</v>
      </c>
      <c r="C661" s="56" t="s">
        <v>1485</v>
      </c>
      <c r="D661" s="61" t="s">
        <v>1979</v>
      </c>
      <c r="E661" s="69" t="s">
        <v>1980</v>
      </c>
    </row>
    <row r="662" spans="1:5" ht="30" customHeight="1" x14ac:dyDescent="0.25">
      <c r="A662" s="51" t="str">
        <f t="shared" si="11"/>
        <v>ОГЭ-Электрооборудование-Вспом. оборуд.-Компрессор;Азотная станция-Дожимной компрессор. WW-100/5-40</v>
      </c>
      <c r="B662" s="57" t="s">
        <v>1372</v>
      </c>
      <c r="C662" s="56" t="s">
        <v>1485</v>
      </c>
      <c r="D662" s="61" t="s">
        <v>1979</v>
      </c>
      <c r="E662" s="68" t="s">
        <v>1981</v>
      </c>
    </row>
    <row r="663" spans="1:5" ht="30" customHeight="1" x14ac:dyDescent="0.25">
      <c r="A663" s="51" t="str">
        <f t="shared" si="11"/>
        <v>ОГЭ-Электрооборудование-Вспом. оборуд.-Компрессор;НоваяАзотная станция-Турбокомпрессор Центpo6eжный. SM4100</v>
      </c>
      <c r="B663" s="57" t="s">
        <v>1372</v>
      </c>
      <c r="C663" s="56" t="s">
        <v>1485</v>
      </c>
      <c r="D663" s="61" t="s">
        <v>1982</v>
      </c>
      <c r="E663" s="69" t="s">
        <v>1978</v>
      </c>
    </row>
    <row r="664" spans="1:5" ht="30" customHeight="1" x14ac:dyDescent="0.25">
      <c r="A664" s="51" t="str">
        <f t="shared" si="11"/>
        <v>ОГЭ-Электрооборудование-Вспом. оборуд.-Компрессор;НоваяАзотная станция-Дожимной компрессор  ZW-1/7-20</v>
      </c>
      <c r="B664" s="57" t="s">
        <v>1372</v>
      </c>
      <c r="C664" s="56" t="s">
        <v>1485</v>
      </c>
      <c r="D664" s="61" t="s">
        <v>1982</v>
      </c>
      <c r="E664" s="68" t="s">
        <v>1983</v>
      </c>
    </row>
    <row r="665" spans="1:5" x14ac:dyDescent="0.25">
      <c r="A665" s="51" t="str">
        <f t="shared" si="11"/>
        <v>ОГЭ-Электрооборудование-Вспом. оборуд.-Компрессор;УВП-Robuschi RBS  15/F STD</v>
      </c>
      <c r="B665" s="57" t="s">
        <v>1372</v>
      </c>
      <c r="C665" s="56" t="s">
        <v>1485</v>
      </c>
      <c r="D665" s="61" t="s">
        <v>1984</v>
      </c>
      <c r="E665" s="68" t="s">
        <v>1985</v>
      </c>
    </row>
    <row r="666" spans="1:5" ht="30" customHeight="1" x14ac:dyDescent="0.25">
      <c r="A666" s="51" t="str">
        <f t="shared" si="11"/>
        <v>ОГЭ-Электрооборудование-Вспом. оборуд.-Вентиляционные установки;УВП-Конвентор электрический</v>
      </c>
      <c r="B666" s="57" t="s">
        <v>1372</v>
      </c>
      <c r="C666" s="56" t="s">
        <v>1485</v>
      </c>
      <c r="D666" s="61" t="s">
        <v>1986</v>
      </c>
      <c r="E666" s="68" t="s">
        <v>1987</v>
      </c>
    </row>
    <row r="667" spans="1:5" ht="30" customHeight="1" x14ac:dyDescent="0.25">
      <c r="A667" s="51" t="str">
        <f t="shared" si="11"/>
        <v>ОГЭ-Электрооборудование-Вспом. оборуд.-Вентиляционные установки;УВП-Тепловентилятор переносной электрический</v>
      </c>
      <c r="B667" s="57" t="s">
        <v>1372</v>
      </c>
      <c r="C667" s="56" t="s">
        <v>1485</v>
      </c>
      <c r="D667" s="61" t="s">
        <v>1986</v>
      </c>
      <c r="E667" s="68" t="s">
        <v>1988</v>
      </c>
    </row>
    <row r="668" spans="1:5" ht="30" customHeight="1" x14ac:dyDescent="0.25">
      <c r="A668" s="51" t="str">
        <f t="shared" si="11"/>
        <v>ОГЭ-Электрооборудование-Вспом. оборуд.-Вентиляционные установки;УВП-Воздуходувная станция.</v>
      </c>
      <c r="B668" s="57" t="s">
        <v>1372</v>
      </c>
      <c r="C668" s="56" t="s">
        <v>1485</v>
      </c>
      <c r="D668" s="61" t="s">
        <v>1986</v>
      </c>
      <c r="E668" s="68" t="s">
        <v>1989</v>
      </c>
    </row>
    <row r="669" spans="1:5" ht="30" customHeight="1" x14ac:dyDescent="0.25">
      <c r="A669" s="51" t="str">
        <f t="shared" si="11"/>
        <v>ОГЭ-Электрооборудование-Вспом. оборуд.-Вентиляционные установки;УВП-Чиллер с воздушным охлаждением</v>
      </c>
      <c r="B669" s="57" t="s">
        <v>1372</v>
      </c>
      <c r="C669" s="56" t="s">
        <v>1485</v>
      </c>
      <c r="D669" s="61" t="s">
        <v>1986</v>
      </c>
      <c r="E669" s="68" t="s">
        <v>1990</v>
      </c>
    </row>
    <row r="670" spans="1:5" ht="30" customHeight="1" x14ac:dyDescent="0.25">
      <c r="A670" s="51" t="str">
        <f t="shared" si="11"/>
        <v>ОГЭ-Электрооборудование-Вспом. оборуд.-Вентиляционные установки;Парогенераторная-Приточная установка</v>
      </c>
      <c r="B670" s="57" t="s">
        <v>1372</v>
      </c>
      <c r="C670" s="56" t="s">
        <v>1485</v>
      </c>
      <c r="D670" s="61" t="s">
        <v>1991</v>
      </c>
      <c r="E670" s="68" t="s">
        <v>1992</v>
      </c>
    </row>
    <row r="671" spans="1:5" ht="30" customHeight="1" x14ac:dyDescent="0.25">
      <c r="A671" s="51" t="str">
        <f t="shared" si="11"/>
        <v>ОГЭ-Электрооборудование-Вспом. оборуд.-Вентиляционные установки;Парогенераторная-Вентилятор осевой</v>
      </c>
      <c r="B671" s="57" t="s">
        <v>1372</v>
      </c>
      <c r="C671" s="56" t="s">
        <v>1485</v>
      </c>
      <c r="D671" s="61" t="s">
        <v>1991</v>
      </c>
      <c r="E671" s="68" t="s">
        <v>1993</v>
      </c>
    </row>
    <row r="672" spans="1:5" ht="30" customHeight="1" x14ac:dyDescent="0.25">
      <c r="A672" s="51" t="str">
        <f t="shared" si="11"/>
        <v>ОГЭ-Электрооборудование-Вспом. оборуд.-Вентиляционные установки;Градирни оборотного цикла с резервуаром-Осевой вентилятор ДКС1-25</v>
      </c>
      <c r="B672" s="57" t="s">
        <v>1372</v>
      </c>
      <c r="C672" s="56" t="s">
        <v>1485</v>
      </c>
      <c r="D672" s="61" t="s">
        <v>1994</v>
      </c>
      <c r="E672" s="68" t="s">
        <v>1995</v>
      </c>
    </row>
    <row r="673" spans="1:5" ht="30" customHeight="1" x14ac:dyDescent="0.25">
      <c r="A673" s="51" t="str">
        <f t="shared" si="11"/>
        <v>ОГЭ-Электрооборудование-Вспом. оборуд.-Кондиционеры;УВП-Настенный сплит система УВП АБК Этаж-2 (Опероторская)</v>
      </c>
      <c r="B673" s="57" t="s">
        <v>1372</v>
      </c>
      <c r="C673" s="56" t="s">
        <v>1485</v>
      </c>
      <c r="D673" s="61" t="s">
        <v>1996</v>
      </c>
      <c r="E673" s="72" t="s">
        <v>1997</v>
      </c>
    </row>
    <row r="674" spans="1:5" ht="30" customHeight="1" x14ac:dyDescent="0.25">
      <c r="A674" s="51" t="str">
        <f t="shared" si="11"/>
        <v>ОГЭ-Электрооборудование-Вспом. оборуд.-Кондиционеры;УВП-Настенный сплит система УВП АБК Этаж-2 (Начальник УВП)</v>
      </c>
      <c r="B674" s="57" t="s">
        <v>1372</v>
      </c>
      <c r="C674" s="56" t="s">
        <v>1485</v>
      </c>
      <c r="D674" s="61" t="s">
        <v>1996</v>
      </c>
      <c r="E674" s="71" t="s">
        <v>1998</v>
      </c>
    </row>
    <row r="675" spans="1:5" ht="30" customHeight="1" x14ac:dyDescent="0.25">
      <c r="A675" s="51" t="str">
        <f t="shared" si="11"/>
        <v>ОГЭ-Электрооборудование-Вспом. оборуд.-Кондиционеры;УВП-Настенный сплит система УВП АБК Этаж-2 (АСУТП)</v>
      </c>
      <c r="B675" s="57" t="s">
        <v>1372</v>
      </c>
      <c r="C675" s="56" t="s">
        <v>1485</v>
      </c>
      <c r="D675" s="61" t="s">
        <v>1996</v>
      </c>
      <c r="E675" s="71" t="s">
        <v>1999</v>
      </c>
    </row>
    <row r="676" spans="1:5" ht="30" customHeight="1" x14ac:dyDescent="0.25">
      <c r="A676" s="51" t="str">
        <f t="shared" si="11"/>
        <v>ОГЭ-Электрооборудование-Вспом. оборуд.-Кондиционеры;УВП-Настенный сплит система УВП АБК Этаж-1 (Комната персонала)</v>
      </c>
      <c r="B676" s="57" t="s">
        <v>1372</v>
      </c>
      <c r="C676" s="56" t="s">
        <v>1485</v>
      </c>
      <c r="D676" s="61" t="s">
        <v>1996</v>
      </c>
      <c r="E676" s="71" t="s">
        <v>2000</v>
      </c>
    </row>
    <row r="677" spans="1:5" ht="30" customHeight="1" x14ac:dyDescent="0.25">
      <c r="A677" s="51" t="str">
        <f t="shared" si="11"/>
        <v>ОГЭ-Электрооборудование-Вспом. оборуд.-Кондиционеры;УВП-Настенный сплит система УВП АБК Этаж-1 (Лобаратория)</v>
      </c>
      <c r="B677" s="57" t="s">
        <v>1372</v>
      </c>
      <c r="C677" s="56" t="s">
        <v>1485</v>
      </c>
      <c r="D677" s="61" t="s">
        <v>1996</v>
      </c>
      <c r="E677" s="71" t="s">
        <v>2001</v>
      </c>
    </row>
    <row r="678" spans="1:5" ht="30" customHeight="1" x14ac:dyDescent="0.25">
      <c r="A678" s="51" t="str">
        <f t="shared" si="11"/>
        <v>ОГЭ-Электрооборудование-Вспом. оборуд.-Кондиционеры;УВП-Настенно потолочный сплит система УВП Гирадирня (Электро помещения)</v>
      </c>
      <c r="B678" s="57" t="s">
        <v>1372</v>
      </c>
      <c r="C678" s="56" t="s">
        <v>1485</v>
      </c>
      <c r="D678" s="61" t="s">
        <v>1996</v>
      </c>
      <c r="E678" s="71" t="s">
        <v>2002</v>
      </c>
    </row>
    <row r="679" spans="1:5" ht="30" customHeight="1" x14ac:dyDescent="0.25">
      <c r="A679" s="51" t="str">
        <f t="shared" si="11"/>
        <v>ОГЭ-Электрооборудование-Вспом. оборуд.-Кондиционеры;УВП-Потолочный Каналный сплит система УВП Е10 (Электро помещение)</v>
      </c>
      <c r="B679" s="57" t="s">
        <v>1372</v>
      </c>
      <c r="C679" s="56" t="s">
        <v>1485</v>
      </c>
      <c r="D679" s="61" t="s">
        <v>1996</v>
      </c>
      <c r="E679" s="71" t="s">
        <v>2003</v>
      </c>
    </row>
    <row r="680" spans="1:5" ht="45" customHeight="1" x14ac:dyDescent="0.25">
      <c r="A680" s="51" t="str">
        <f t="shared" si="11"/>
        <v>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v>
      </c>
      <c r="B680" s="57" t="s">
        <v>1372</v>
      </c>
      <c r="C680" s="56" t="s">
        <v>1485</v>
      </c>
      <c r="D680" s="61" t="s">
        <v>2004</v>
      </c>
      <c r="E680" s="71" t="s">
        <v>2005</v>
      </c>
    </row>
    <row r="681" spans="1:5" ht="30" customHeight="1" x14ac:dyDescent="0.25">
      <c r="A681" s="51" t="str">
        <f t="shared" si="11"/>
        <v>ОГЭ-Электрооборудование-Вспом. оборуд.-Кондиционеры;Водородная станция-Настенный сплит система Водородная станция 1-64</v>
      </c>
      <c r="B681" s="57" t="s">
        <v>1372</v>
      </c>
      <c r="C681" s="56" t="s">
        <v>1485</v>
      </c>
      <c r="D681" s="70" t="s">
        <v>2006</v>
      </c>
      <c r="E681" s="71" t="s">
        <v>2007</v>
      </c>
    </row>
    <row r="682" spans="1:5" ht="30" customHeight="1" x14ac:dyDescent="0.25">
      <c r="A682" s="51" t="str">
        <f t="shared" si="11"/>
        <v>ОГЭ-Электрооборудование-Вспом. оборуд.-Кондиционеры;Водородная станция-Настенный сплит система Операторская КВАС</v>
      </c>
      <c r="B682" s="57" t="s">
        <v>1372</v>
      </c>
      <c r="C682" s="56" t="s">
        <v>1485</v>
      </c>
      <c r="D682" s="61" t="s">
        <v>2006</v>
      </c>
      <c r="E682" s="71" t="s">
        <v>2008</v>
      </c>
    </row>
    <row r="683" spans="1:5" ht="30" customHeight="1" x14ac:dyDescent="0.25">
      <c r="A683" s="51" t="str">
        <f t="shared" si="11"/>
        <v>ОГЭ-Электрооборудование-Вспом. оборуд.-Кондиционеры;Водородная станция-Колонный сплит система Водородная станция 1-128</v>
      </c>
      <c r="B683" s="57" t="s">
        <v>1372</v>
      </c>
      <c r="C683" s="56" t="s">
        <v>1485</v>
      </c>
      <c r="D683" s="61" t="s">
        <v>2006</v>
      </c>
      <c r="E683" s="71" t="s">
        <v>2009</v>
      </c>
    </row>
    <row r="684" spans="1:5" ht="30" customHeight="1" x14ac:dyDescent="0.25">
      <c r="A684" s="51" t="str">
        <f t="shared" si="11"/>
        <v>ОГЭ-Электрооборудование-Вспом. оборуд.-Кондиционеры;Водородная станция-Чиллер Водородная станция 1-128</v>
      </c>
      <c r="B684" s="57" t="s">
        <v>1372</v>
      </c>
      <c r="C684" s="56" t="s">
        <v>1485</v>
      </c>
      <c r="D684" s="61" t="s">
        <v>2006</v>
      </c>
      <c r="E684" s="71" t="s">
        <v>2010</v>
      </c>
    </row>
    <row r="685" spans="1:5" ht="30" customHeight="1" x14ac:dyDescent="0.25">
      <c r="A685" s="51" t="str">
        <f t="shared" si="11"/>
        <v>ОГЭ-Электрооборудование-Вспом. оборуд.-Кондиционеры;Водородная станция-Чиллер Водородная станция 1-64</v>
      </c>
      <c r="B685" s="57" t="s">
        <v>1372</v>
      </c>
      <c r="C685" s="56" t="s">
        <v>1485</v>
      </c>
      <c r="D685" s="61" t="s">
        <v>2006</v>
      </c>
      <c r="E685" s="71" t="s">
        <v>2011</v>
      </c>
    </row>
    <row r="686" spans="1:5" ht="30" customHeight="1" x14ac:dyDescent="0.25">
      <c r="A686" s="51" t="str">
        <f t="shared" si="11"/>
        <v>ОГЭ-Электрооборудование-Вспом. оборуд.-Кондиционеры;Очистные сооружения ливневых сточных вод-Настенный сплит система Отчистные сооружения</v>
      </c>
      <c r="B686" s="57" t="s">
        <v>1372</v>
      </c>
      <c r="C686" s="56" t="s">
        <v>1485</v>
      </c>
      <c r="D686" s="70" t="s">
        <v>2012</v>
      </c>
      <c r="E686" s="71" t="s">
        <v>2013</v>
      </c>
    </row>
    <row r="687" spans="1:5" ht="30" customHeight="1" x14ac:dyDescent="0.25">
      <c r="A687" s="51" t="str">
        <f t="shared" si="11"/>
        <v>ОГЭ-Электрооборудование-Вспом. оборуд.-Газовое и Котловое хозяйство;Парогенераторная-ГРПШ</v>
      </c>
      <c r="B687" s="57" t="s">
        <v>1372</v>
      </c>
      <c r="C687" s="56" t="s">
        <v>1485</v>
      </c>
      <c r="D687" s="70" t="s">
        <v>2014</v>
      </c>
      <c r="E687" s="69" t="s">
        <v>2015</v>
      </c>
    </row>
    <row r="688" spans="1:5" ht="30" customHeight="1" x14ac:dyDescent="0.25">
      <c r="A688" s="51" t="str">
        <f t="shared" si="11"/>
        <v>ОГЭ-Электрооборудование-Вспом. оборуд.-Газовое и Котловое хозяйство;УВП - (смесители и нагреватели)-Смеситель статистический футированный G51WMX</v>
      </c>
      <c r="B688" s="57" t="s">
        <v>1372</v>
      </c>
      <c r="C688" s="56" t="s">
        <v>1485</v>
      </c>
      <c r="D688" s="70" t="s">
        <v>2016</v>
      </c>
      <c r="E688" s="69" t="s">
        <v>2017</v>
      </c>
    </row>
    <row r="689" spans="1:5" ht="30" customHeight="1" x14ac:dyDescent="0.25">
      <c r="A689" s="51" t="str">
        <f t="shared" si="11"/>
        <v>ОГЭ-Электрооборудование-Вспом. оборуд.-Газовое и Котловое хозяйство;УВП - (смесители и нагреватели)-Смеситель статистический футированный G86WMX</v>
      </c>
      <c r="B689" s="57" t="s">
        <v>1372</v>
      </c>
      <c r="C689" s="56" t="s">
        <v>1485</v>
      </c>
      <c r="D689" s="61" t="s">
        <v>2016</v>
      </c>
      <c r="E689" s="69" t="s">
        <v>2018</v>
      </c>
    </row>
    <row r="690" spans="1:5" ht="30" customHeight="1" x14ac:dyDescent="0.25">
      <c r="A690" s="51" t="str">
        <f t="shared" si="11"/>
        <v>ОГЭ-Электрооборудование-Вспом. оборуд.-Газовое и Котловое хозяйство;УВП - (смесители и нагреватели)-Смеситель статистический футированный G61WMX</v>
      </c>
      <c r="B690" s="57" t="s">
        <v>1372</v>
      </c>
      <c r="C690" s="56" t="s">
        <v>1485</v>
      </c>
      <c r="D690" s="61" t="s">
        <v>2016</v>
      </c>
      <c r="E690" s="69" t="s">
        <v>2019</v>
      </c>
    </row>
    <row r="691" spans="1:5" ht="30" customHeight="1" x14ac:dyDescent="0.25">
      <c r="A691" s="51" t="str">
        <f t="shared" si="11"/>
        <v>ОГЭ-Электрооборудование-Вспом. оборуд.-Газовое и Котловое хозяйство;УВП - (смесители и нагреватели)-Смеситель статистический футированный G16WMX</v>
      </c>
      <c r="B691" s="57" t="s">
        <v>1372</v>
      </c>
      <c r="C691" s="56" t="s">
        <v>1485</v>
      </c>
      <c r="D691" s="61" t="s">
        <v>2016</v>
      </c>
      <c r="E691" s="69" t="s">
        <v>2020</v>
      </c>
    </row>
    <row r="692" spans="1:5" ht="30" customHeight="1" x14ac:dyDescent="0.25">
      <c r="A692" s="51" t="str">
        <f t="shared" si="11"/>
        <v>ОГЭ-Электрооборудование-Вспом. оборуд.-Газовое и Котловое хозяйство;УВП - (смесители и нагреватели)-Флянцевый электрический нагреватель J02SCC</v>
      </c>
      <c r="B692" s="57" t="s">
        <v>1372</v>
      </c>
      <c r="C692" s="56" t="s">
        <v>1485</v>
      </c>
      <c r="D692" s="61" t="s">
        <v>2016</v>
      </c>
      <c r="E692" s="69" t="s">
        <v>2021</v>
      </c>
    </row>
    <row r="693" spans="1:5" ht="30" customHeight="1" x14ac:dyDescent="0.25">
      <c r="A693" s="51" t="str">
        <f t="shared" si="11"/>
        <v>ОГЭ-Электрооборудование-Вспом. оборуд.-Газовое и Котловое хозяйство;УВП - (смесители и нагреватели)-Флянцевый электрический нагреватель J87SCC</v>
      </c>
      <c r="B693" s="57" t="s">
        <v>1372</v>
      </c>
      <c r="C693" s="56" t="s">
        <v>1485</v>
      </c>
      <c r="D693" s="61" t="s">
        <v>2016</v>
      </c>
      <c r="E693" s="69" t="s">
        <v>2022</v>
      </c>
    </row>
    <row r="694" spans="1:5" ht="30" customHeight="1" x14ac:dyDescent="0.25">
      <c r="A694" s="51" t="str">
        <f t="shared" si="11"/>
        <v>ОГЭ-Электрооборудование-Вспом. оборуд.-Газовое и Котловое хозяйство;УВП - (смесители и нагреватели)-Флянцевый электрический нагреватель J03WSK</v>
      </c>
      <c r="B694" s="57" t="s">
        <v>1372</v>
      </c>
      <c r="C694" s="56" t="s">
        <v>1485</v>
      </c>
      <c r="D694" s="61" t="s">
        <v>2016</v>
      </c>
      <c r="E694" s="69" t="s">
        <v>2023</v>
      </c>
    </row>
    <row r="695" spans="1:5" ht="30" customHeight="1" x14ac:dyDescent="0.25">
      <c r="A695" s="51" t="str">
        <f t="shared" si="11"/>
        <v>ОГЭ-Электрооборудование-Вспом. оборуд.-Газовое и Котловое хозяйство;УВП - (смесители и нагреватели)-Флянцевый электрический нагреватель G66WSCC</v>
      </c>
      <c r="B695" s="57" t="s">
        <v>1372</v>
      </c>
      <c r="C695" s="56" t="s">
        <v>1485</v>
      </c>
      <c r="D695" s="61" t="s">
        <v>2016</v>
      </c>
      <c r="E695" s="69" t="s">
        <v>2024</v>
      </c>
    </row>
    <row r="696" spans="1:5" ht="30" customHeight="1" x14ac:dyDescent="0.25">
      <c r="A696" s="51" t="str">
        <f t="shared" si="11"/>
        <v>ОГЭ-Электрооборудование-Вспом. оборуд.-Газовое и Котловое хозяйство;УВП - (смесители и нагреватели)-Нагреватель электрический фланцевый G35SCC</v>
      </c>
      <c r="B696" s="57" t="s">
        <v>1372</v>
      </c>
      <c r="C696" s="56" t="s">
        <v>1485</v>
      </c>
      <c r="D696" s="61" t="s">
        <v>2016</v>
      </c>
      <c r="E696" s="69" t="s">
        <v>2025</v>
      </c>
    </row>
    <row r="697" spans="1:5" ht="30" customHeight="1" x14ac:dyDescent="0.25">
      <c r="A697" s="51" t="str">
        <f t="shared" si="11"/>
        <v>ОГЭ-Электрооборудование-Вспом. оборуд.-Газовое и Котловое хозяйство;УВП - (смесители и нагреватели)-Нагреватель электрический фланцевый G56SCC</v>
      </c>
      <c r="B697" s="57" t="s">
        <v>1372</v>
      </c>
      <c r="C697" s="56" t="s">
        <v>1485</v>
      </c>
      <c r="D697" s="61" t="s">
        <v>2016</v>
      </c>
      <c r="E697" s="69" t="s">
        <v>2026</v>
      </c>
    </row>
    <row r="698" spans="1:5" ht="30" customHeight="1" x14ac:dyDescent="0.25">
      <c r="A698" s="51" t="str">
        <f t="shared" si="11"/>
        <v>ОГЭ-Электрооборудование-Вспом. оборуд.-Газовое и Котловое хозяйство;УВП - (смесители и нагреватели)-Настенный накопительный электрический водонагреватель</v>
      </c>
      <c r="B698" s="57" t="s">
        <v>1372</v>
      </c>
      <c r="C698" s="56" t="s">
        <v>1485</v>
      </c>
      <c r="D698" s="61" t="s">
        <v>2016</v>
      </c>
      <c r="E698" s="69" t="s">
        <v>2027</v>
      </c>
    </row>
    <row r="699" spans="1:5" ht="30" customHeight="1" x14ac:dyDescent="0.25">
      <c r="A699" s="51" t="str">
        <f t="shared" si="11"/>
        <v>ОГЭ-Электрооборудование-Вспом. оборуд.-Газовое и Котловое хозяйство;УВП - (смесители и нагреватели)-Приточный электрический водонагреватель</v>
      </c>
      <c r="B699" s="57" t="s">
        <v>1372</v>
      </c>
      <c r="C699" s="56" t="s">
        <v>1485</v>
      </c>
      <c r="D699" s="61" t="s">
        <v>2016</v>
      </c>
      <c r="E699" s="69" t="s">
        <v>2028</v>
      </c>
    </row>
    <row r="700" spans="1:5" ht="30" customHeight="1" x14ac:dyDescent="0.25">
      <c r="A700" s="51" t="str">
        <f t="shared" si="11"/>
        <v>ОГЭ-Электрооборудование-Вспом. оборуд.-Газовое и Котловое хозяйство;Градирни оборотного цикла с резервуаром-Проточный электронагреватель  DBX 27</v>
      </c>
      <c r="B700" s="57" t="s">
        <v>1372</v>
      </c>
      <c r="C700" s="56" t="s">
        <v>1485</v>
      </c>
      <c r="D700" s="70" t="s">
        <v>2029</v>
      </c>
      <c r="E700" s="69" t="s">
        <v>2030</v>
      </c>
    </row>
    <row r="701" spans="1:5" ht="30" customHeight="1" x14ac:dyDescent="0.25">
      <c r="A701" s="51" t="str">
        <f t="shared" si="11"/>
        <v>ОГЭ-Электрооборудование-Вспом. оборуд.-Газовое и Котловое хозяйство;Насосные над скважинами-Конвектор электрический с механическим термостатом</v>
      </c>
      <c r="B701" s="57" t="s">
        <v>1372</v>
      </c>
      <c r="C701" s="56" t="s">
        <v>1485</v>
      </c>
      <c r="D701" s="70" t="s">
        <v>2031</v>
      </c>
      <c r="E701" s="69" t="s">
        <v>2032</v>
      </c>
    </row>
    <row r="702" spans="1:5" ht="30" customHeight="1" x14ac:dyDescent="0.25">
      <c r="A702" s="51" t="str">
        <f t="shared" si="11"/>
        <v>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v>
      </c>
      <c r="B702" s="57" t="s">
        <v>1372</v>
      </c>
      <c r="C702" s="56" t="s">
        <v>1485</v>
      </c>
      <c r="D702" s="70" t="s">
        <v>2033</v>
      </c>
      <c r="E702" s="69" t="s">
        <v>2034</v>
      </c>
    </row>
    <row r="703" spans="1:5" ht="30" customHeight="1" x14ac:dyDescent="0.25">
      <c r="A703" s="51" t="str">
        <f t="shared" si="11"/>
        <v>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v>
      </c>
      <c r="B703" s="57" t="s">
        <v>1372</v>
      </c>
      <c r="C703" s="56" t="s">
        <v>1485</v>
      </c>
      <c r="D703" s="61" t="s">
        <v>2033</v>
      </c>
      <c r="E703" s="69" t="s">
        <v>2030</v>
      </c>
    </row>
    <row r="704" spans="1:5" ht="30" customHeight="1" x14ac:dyDescent="0.25">
      <c r="A704" s="51" t="str">
        <f t="shared" si="11"/>
        <v>ОГЭ-Электрооборудование-Вспом. оборуд.-Насосы-Компрессорная станция сжатого воздуха и азотная станция-Дренажный насос для кондиционеров</v>
      </c>
      <c r="B704" s="57" t="s">
        <v>1372</v>
      </c>
      <c r="C704" s="56" t="s">
        <v>1485</v>
      </c>
      <c r="D704" s="70" t="s">
        <v>2035</v>
      </c>
      <c r="E704" s="69" t="s">
        <v>2036</v>
      </c>
    </row>
    <row r="705" spans="1:7" ht="30" customHeight="1" x14ac:dyDescent="0.25">
      <c r="A705" s="51" t="str">
        <f t="shared" si="11"/>
        <v>ОГЭ-Электрооборудование-Вспом. оборуд.-Насосы-Парогенераторная-Насос питательной воды</v>
      </c>
      <c r="B705" s="57" t="s">
        <v>1372</v>
      </c>
      <c r="C705" s="56" t="s">
        <v>1485</v>
      </c>
      <c r="D705" s="70" t="s">
        <v>2037</v>
      </c>
      <c r="E705" s="69" t="s">
        <v>2038</v>
      </c>
    </row>
    <row r="706" spans="1:7" x14ac:dyDescent="0.25">
      <c r="A706" s="51" t="str">
        <f t="shared" ref="A706:A769" si="12">CONCATENATE(B706,$H$1,C706,$H$1,D706,$H$1,E706)</f>
        <v>ОГЭ-Электрооборудование-Вспом. оборуд.-Насосы-Водородная станция-Насос демводы</v>
      </c>
      <c r="B706" s="57" t="s">
        <v>1372</v>
      </c>
      <c r="C706" s="56" t="s">
        <v>1485</v>
      </c>
      <c r="D706" s="70" t="s">
        <v>2039</v>
      </c>
      <c r="E706" s="69" t="s">
        <v>2040</v>
      </c>
    </row>
    <row r="707" spans="1:7" ht="30" customHeight="1" x14ac:dyDescent="0.25">
      <c r="A707" s="51" t="str">
        <f t="shared" si="12"/>
        <v>ОГЭ-Электрооборудование-Вспом. оборуд.-Насосы-Насосная станция производственно­противопожарного водоснабжения-Погружной насос</v>
      </c>
      <c r="B707" s="57" t="s">
        <v>1372</v>
      </c>
      <c r="C707" s="56" t="s">
        <v>1485</v>
      </c>
      <c r="D707" s="70" t="s">
        <v>2041</v>
      </c>
      <c r="E707" s="69" t="s">
        <v>2042</v>
      </c>
    </row>
    <row r="708" spans="1:7" ht="30" customHeight="1" x14ac:dyDescent="0.25">
      <c r="A708" s="51" t="str">
        <f t="shared" si="12"/>
        <v>ОГЭ-Электрооборудование-Вспом. оборуд.-Насосы-Насосные над скважинами-Погружной насос</v>
      </c>
      <c r="B708" s="57" t="s">
        <v>1372</v>
      </c>
      <c r="C708" s="56" t="s">
        <v>1485</v>
      </c>
      <c r="D708" s="70" t="s">
        <v>2043</v>
      </c>
      <c r="E708" s="69" t="s">
        <v>2042</v>
      </c>
    </row>
    <row r="709" spans="1:7" ht="30" customHeight="1" x14ac:dyDescent="0.25">
      <c r="A709" s="51" t="str">
        <f t="shared" si="12"/>
        <v>ОГЭ-Электрооборудование-Вспом. оборуд.-Насосы-Градирни оборотного цикла с резервуаром-Насос горизонтальный со спиральным корпусом</v>
      </c>
      <c r="B709" s="57" t="s">
        <v>1372</v>
      </c>
      <c r="C709" s="56" t="s">
        <v>1485</v>
      </c>
      <c r="D709" s="70" t="s">
        <v>2044</v>
      </c>
      <c r="E709" s="68" t="s">
        <v>2045</v>
      </c>
    </row>
    <row r="710" spans="1:7" ht="45" customHeight="1" x14ac:dyDescent="0.25">
      <c r="A710" s="51"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v>
      </c>
      <c r="B710" s="57" t="s">
        <v>1372</v>
      </c>
      <c r="C710" s="56" t="s">
        <v>1485</v>
      </c>
      <c r="D710" s="61" t="s">
        <v>2044</v>
      </c>
      <c r="E710" s="71" t="s">
        <v>2046</v>
      </c>
    </row>
    <row r="711" spans="1:7" ht="45" customHeight="1" x14ac:dyDescent="0.25">
      <c r="A711" s="51"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v>
      </c>
      <c r="B711" s="57" t="s">
        <v>1372</v>
      </c>
      <c r="C711" s="56" t="s">
        <v>1485</v>
      </c>
      <c r="D711" s="61" t="s">
        <v>2044</v>
      </c>
      <c r="E711" s="71" t="s">
        <v>2047</v>
      </c>
    </row>
    <row r="712" spans="1:7" ht="30" customHeight="1" x14ac:dyDescent="0.25">
      <c r="A712" s="51" t="str">
        <f t="shared" si="12"/>
        <v>ОГЭ-Электрооборудование-Вспом. оборуд.-Насосы-Градирни оборотного цикла с резервуаром-Насос центробежный горизонтальный низкого давления</v>
      </c>
      <c r="B712" s="57" t="s">
        <v>1372</v>
      </c>
      <c r="C712" s="56" t="s">
        <v>1485</v>
      </c>
      <c r="D712" s="61" t="s">
        <v>2044</v>
      </c>
      <c r="E712" s="69" t="s">
        <v>2048</v>
      </c>
    </row>
    <row r="713" spans="1:7" ht="45" customHeight="1" x14ac:dyDescent="0.25">
      <c r="A713" s="51"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v>
      </c>
      <c r="B713" s="57" t="s">
        <v>1372</v>
      </c>
      <c r="C713" s="56" t="s">
        <v>1485</v>
      </c>
      <c r="D713" s="61" t="s">
        <v>2044</v>
      </c>
      <c r="E713" s="71" t="s">
        <v>2049</v>
      </c>
    </row>
    <row r="714" spans="1:7" ht="30" customHeight="1" x14ac:dyDescent="0.25">
      <c r="A714" s="51" t="str">
        <f t="shared" si="12"/>
        <v>ОГЭ-Электрооборудование-Вспом. оборуд.-Насосы-Градирни оборотного цикла с резервуаром-Дозирующая станция антисколанта</v>
      </c>
      <c r="B714" s="57" t="s">
        <v>1372</v>
      </c>
      <c r="C714" s="56" t="s">
        <v>1485</v>
      </c>
      <c r="D714" s="61" t="s">
        <v>2044</v>
      </c>
      <c r="E714" s="69" t="s">
        <v>2050</v>
      </c>
    </row>
    <row r="715" spans="1:7" ht="30" customHeight="1" x14ac:dyDescent="0.25">
      <c r="A715" s="51" t="str">
        <f t="shared" si="12"/>
        <v>ОГЭ-Электрооборудование-Вспом. оборуд.-Насосы-Градирни оборотного цикла с резервуаром-Дозирующая станция ингибитора коррозии</v>
      </c>
      <c r="B715" s="57" t="s">
        <v>1372</v>
      </c>
      <c r="C715" s="56" t="s">
        <v>1485</v>
      </c>
      <c r="D715" s="61" t="s">
        <v>2044</v>
      </c>
      <c r="E715" s="69" t="s">
        <v>2051</v>
      </c>
    </row>
    <row r="716" spans="1:7" ht="30" customHeight="1" x14ac:dyDescent="0.25">
      <c r="A716" s="51" t="str">
        <f t="shared" si="12"/>
        <v>ОГЭ-Электрооборудование-Вспом. оборуд.-Насосы-Градирни оборотного цикла с резервуаром-Дозирующая станция биоцида</v>
      </c>
      <c r="B716" s="57" t="s">
        <v>1372</v>
      </c>
      <c r="C716" s="56" t="s">
        <v>1485</v>
      </c>
      <c r="D716" s="61" t="s">
        <v>2044</v>
      </c>
      <c r="E716" s="69" t="s">
        <v>2052</v>
      </c>
    </row>
    <row r="717" spans="1:7" ht="30" customHeight="1" x14ac:dyDescent="0.25">
      <c r="A717" s="51" t="str">
        <f t="shared" si="12"/>
        <v>ОГЭ-Электрооборудование-Вспом. оборуд.-Насосы-Градирни оборотного цикла с резервуаром-Насос дозировочный</v>
      </c>
      <c r="B717" s="57" t="s">
        <v>1372</v>
      </c>
      <c r="C717" s="56" t="s">
        <v>1485</v>
      </c>
      <c r="D717" s="61" t="s">
        <v>2044</v>
      </c>
      <c r="E717" s="69" t="s">
        <v>2053</v>
      </c>
    </row>
    <row r="718" spans="1:7" ht="30" customHeight="1" x14ac:dyDescent="0.25">
      <c r="A718" s="51" t="str">
        <f t="shared" si="12"/>
        <v>ОГЭ-Электрооборудование-Вспом. оборуд.-Насосы-Градирни оборотного цикла с резервуаром-Насос вторичного контура охлажденя</v>
      </c>
      <c r="B718" s="57" t="s">
        <v>1372</v>
      </c>
      <c r="C718" s="56" t="s">
        <v>1485</v>
      </c>
      <c r="D718" s="61" t="s">
        <v>2044</v>
      </c>
      <c r="E718" s="69" t="s">
        <v>2054</v>
      </c>
    </row>
    <row r="719" spans="1:7" ht="30" customHeight="1" x14ac:dyDescent="0.25">
      <c r="A719" s="51" t="str">
        <f t="shared" si="12"/>
        <v>ОГЭ-Электрооборудование-Вспом. оборуд.-Насосы-УВП-Насос горизонтальный моноблочный со спиральным корпусом. J02WPU</v>
      </c>
      <c r="B719" s="57" t="s">
        <v>1372</v>
      </c>
      <c r="C719" s="56" t="s">
        <v>1485</v>
      </c>
      <c r="D719" s="70" t="s">
        <v>2055</v>
      </c>
      <c r="E719" s="69" t="s">
        <v>2056</v>
      </c>
      <c r="F719" s="46" t="s">
        <v>2057</v>
      </c>
      <c r="G719" s="46" t="s">
        <v>2058</v>
      </c>
    </row>
    <row r="720" spans="1:7" ht="30" customHeight="1" x14ac:dyDescent="0.25">
      <c r="A720" s="51" t="str">
        <f t="shared" si="12"/>
        <v>ОГЭ-Электрооборудование-Вспом. оборуд.-Насосы-УВП-Насос горизонтальный моноблочный со спиральным корпусом. J03WPU</v>
      </c>
      <c r="B720" s="57" t="s">
        <v>1372</v>
      </c>
      <c r="C720" s="56" t="s">
        <v>1485</v>
      </c>
      <c r="D720" s="61" t="s">
        <v>2055</v>
      </c>
      <c r="E720" s="69" t="s">
        <v>2059</v>
      </c>
      <c r="F720" s="46" t="s">
        <v>2060</v>
      </c>
      <c r="G720" s="46" t="s">
        <v>2061</v>
      </c>
    </row>
    <row r="721" spans="1:7" ht="30" customHeight="1" x14ac:dyDescent="0.25">
      <c r="A721" s="51" t="str">
        <f t="shared" si="12"/>
        <v>ОГЭ-Электрооборудование-Вспом. оборуд.-Насосы-УВП-Насос горизонтальный моноблочный со спиральным корпусом. J13WPU</v>
      </c>
      <c r="B721" s="57" t="s">
        <v>1372</v>
      </c>
      <c r="C721" s="56" t="s">
        <v>1485</v>
      </c>
      <c r="D721" s="61" t="s">
        <v>2055</v>
      </c>
      <c r="E721" s="69" t="s">
        <v>2062</v>
      </c>
      <c r="F721" s="46" t="s">
        <v>2063</v>
      </c>
      <c r="G721" s="46" t="s">
        <v>2064</v>
      </c>
    </row>
    <row r="722" spans="1:7" ht="30" customHeight="1" x14ac:dyDescent="0.25">
      <c r="A722" s="51" t="str">
        <f t="shared" si="12"/>
        <v>ОГЭ-Электрооборудование-Вспом. оборуд.-Насосы-УВП-Винтовой насос эксцентриковый шнековый. J85WPU</v>
      </c>
      <c r="B722" s="57" t="s">
        <v>1372</v>
      </c>
      <c r="C722" s="56" t="s">
        <v>1485</v>
      </c>
      <c r="D722" s="61" t="s">
        <v>2055</v>
      </c>
      <c r="E722" s="69" t="s">
        <v>2065</v>
      </c>
      <c r="F722" s="46" t="s">
        <v>2066</v>
      </c>
      <c r="G722" s="46" t="s">
        <v>2067</v>
      </c>
    </row>
    <row r="723" spans="1:7" ht="30" customHeight="1" x14ac:dyDescent="0.25">
      <c r="A723" s="51" t="str">
        <f t="shared" si="12"/>
        <v>ОГЭ-Электрооборудование-Вспом. оборуд.-Насосы-УВП-Винтовой насос эксцентриковый шнековый. J87WPU</v>
      </c>
      <c r="B723" s="57" t="s">
        <v>1372</v>
      </c>
      <c r="C723" s="56" t="s">
        <v>1485</v>
      </c>
      <c r="D723" s="61" t="s">
        <v>2055</v>
      </c>
      <c r="E723" s="69" t="s">
        <v>2068</v>
      </c>
      <c r="F723" s="46" t="s">
        <v>2069</v>
      </c>
      <c r="G723" s="46" t="s">
        <v>2070</v>
      </c>
    </row>
    <row r="724" spans="1:7" ht="30" customHeight="1" x14ac:dyDescent="0.25">
      <c r="A724" s="51" t="str">
        <f t="shared" si="12"/>
        <v>ОГЭ-Электрооборудование-Вспом. оборуд.-Насосы-УВП-Винтовой насос эксцентриковый шнековый. J86WPU</v>
      </c>
      <c r="B724" s="57" t="s">
        <v>1372</v>
      </c>
      <c r="C724" s="56" t="s">
        <v>1485</v>
      </c>
      <c r="D724" s="61" t="s">
        <v>2055</v>
      </c>
      <c r="E724" s="69" t="s">
        <v>2071</v>
      </c>
      <c r="F724" s="46" t="s">
        <v>2072</v>
      </c>
      <c r="G724" s="46" t="s">
        <v>2073</v>
      </c>
    </row>
    <row r="725" spans="1:7" ht="30" customHeight="1" x14ac:dyDescent="0.25">
      <c r="A725" s="51" t="str">
        <f t="shared" si="12"/>
        <v>ОГЭ-Электрооборудование-Вспом. оборуд.-Насосы-УВП-Винтовой насос эксцентриковый шнековый. J20WPU</v>
      </c>
      <c r="B725" s="57" t="s">
        <v>1372</v>
      </c>
      <c r="C725" s="56" t="s">
        <v>1485</v>
      </c>
      <c r="D725" s="61" t="s">
        <v>2055</v>
      </c>
      <c r="E725" s="69" t="s">
        <v>2074</v>
      </c>
      <c r="F725" s="46" t="s">
        <v>2075</v>
      </c>
      <c r="G725" s="46" t="s">
        <v>2076</v>
      </c>
    </row>
    <row r="726" spans="1:7" ht="30" customHeight="1" x14ac:dyDescent="0.25">
      <c r="A726" s="51" t="str">
        <f t="shared" si="12"/>
        <v>ОГЭ-Электрооборудование-Вспом. оборуд.-Насосы-УВП-Винтовой насос эксцентриковый шнековый. J05WPU</v>
      </c>
      <c r="B726" s="57" t="s">
        <v>1372</v>
      </c>
      <c r="C726" s="56" t="s">
        <v>1485</v>
      </c>
      <c r="D726" s="61" t="s">
        <v>2055</v>
      </c>
      <c r="E726" s="69" t="s">
        <v>2077</v>
      </c>
      <c r="F726" s="46" t="s">
        <v>2078</v>
      </c>
      <c r="G726" s="46" t="s">
        <v>2079</v>
      </c>
    </row>
    <row r="727" spans="1:7" ht="30" customHeight="1" x14ac:dyDescent="0.25">
      <c r="A727" s="51" t="str">
        <f t="shared" si="12"/>
        <v>ОГЭ-Электрооборудование-Вспом. оборуд.-Насосы-УВП-Винтовой насос эксцентриковый шнековый. F42WPU</v>
      </c>
      <c r="B727" s="57" t="s">
        <v>1372</v>
      </c>
      <c r="C727" s="56" t="s">
        <v>1485</v>
      </c>
      <c r="D727" s="61" t="s">
        <v>2055</v>
      </c>
      <c r="E727" s="69" t="s">
        <v>2080</v>
      </c>
      <c r="F727" s="46" t="s">
        <v>2081</v>
      </c>
      <c r="G727" s="46" t="s">
        <v>2082</v>
      </c>
    </row>
    <row r="728" spans="1:7" ht="30" customHeight="1" x14ac:dyDescent="0.25">
      <c r="A728" s="51" t="str">
        <f t="shared" si="12"/>
        <v>ОГЭ-Электрооборудование-Вспом. оборуд.-Насосы-УВП-Винтовой насос эксцентриковый шнековый. F75WPU</v>
      </c>
      <c r="B728" s="57" t="s">
        <v>1372</v>
      </c>
      <c r="C728" s="56" t="s">
        <v>1485</v>
      </c>
      <c r="D728" s="61" t="s">
        <v>2055</v>
      </c>
      <c r="E728" s="69" t="s">
        <v>2083</v>
      </c>
      <c r="F728" s="46" t="s">
        <v>2084</v>
      </c>
      <c r="G728" s="46" t="s">
        <v>2085</v>
      </c>
    </row>
    <row r="729" spans="1:7" x14ac:dyDescent="0.25">
      <c r="A729" s="51" t="str">
        <f t="shared" si="12"/>
        <v>ОГЭ-Электрооборудование-Вспом. оборуд.-Насосы-УВП-Рециркуляционный насос. J11WPU</v>
      </c>
      <c r="B729" s="57" t="s">
        <v>1372</v>
      </c>
      <c r="C729" s="56" t="s">
        <v>1485</v>
      </c>
      <c r="D729" s="61" t="s">
        <v>2055</v>
      </c>
      <c r="E729" s="69" t="s">
        <v>2086</v>
      </c>
      <c r="F729" s="46" t="s">
        <v>2087</v>
      </c>
      <c r="G729" s="46" t="s">
        <v>2088</v>
      </c>
    </row>
    <row r="730" spans="1:7" ht="30" customHeight="1" x14ac:dyDescent="0.25">
      <c r="A730" s="51" t="str">
        <f t="shared" si="12"/>
        <v>ОГЭ-Электрооборудование-Вспом. оборуд.-Насосы-УВП-Горизонтальный насос для агресивных жидкостей. J01WPU</v>
      </c>
      <c r="B730" s="57" t="s">
        <v>1372</v>
      </c>
      <c r="C730" s="56" t="s">
        <v>1485</v>
      </c>
      <c r="D730" s="61" t="s">
        <v>2055</v>
      </c>
      <c r="E730" s="69" t="s">
        <v>2089</v>
      </c>
      <c r="F730" s="46" t="s">
        <v>2090</v>
      </c>
      <c r="G730" s="46" t="s">
        <v>2091</v>
      </c>
    </row>
    <row r="731" spans="1:7" ht="30" customHeight="1" x14ac:dyDescent="0.25">
      <c r="A731" s="51" t="str">
        <f t="shared" si="12"/>
        <v>ОГЭ-Электрооборудование-Вспом. оборуд.-Насосы-УВП-Горизонтальный насос для агресивных жидкостей. J14WPU</v>
      </c>
      <c r="B731" s="57" t="s">
        <v>1372</v>
      </c>
      <c r="C731" s="56" t="s">
        <v>1485</v>
      </c>
      <c r="D731" s="61" t="s">
        <v>2055</v>
      </c>
      <c r="E731" s="69" t="s">
        <v>2092</v>
      </c>
      <c r="F731" s="46" t="s">
        <v>2093</v>
      </c>
      <c r="G731" s="46" t="s">
        <v>2094</v>
      </c>
    </row>
    <row r="732" spans="1:7" ht="30" customHeight="1" x14ac:dyDescent="0.25">
      <c r="A732" s="51" t="str">
        <f t="shared" si="12"/>
        <v>ОГЭ-Электрооборудование-Вспом. оборуд.-Насосы-УВП-Горизонтальный насос для агресивных жидкостей. J31WPU</v>
      </c>
      <c r="B732" s="57" t="s">
        <v>1372</v>
      </c>
      <c r="C732" s="56" t="s">
        <v>1485</v>
      </c>
      <c r="D732" s="61" t="s">
        <v>2055</v>
      </c>
      <c r="E732" s="69" t="s">
        <v>2095</v>
      </c>
      <c r="F732" s="46" t="s">
        <v>2096</v>
      </c>
      <c r="G732" s="46" t="s">
        <v>2097</v>
      </c>
    </row>
    <row r="733" spans="1:7" ht="30" customHeight="1" x14ac:dyDescent="0.25">
      <c r="A733" s="51" t="str">
        <f t="shared" si="12"/>
        <v>ОГЭ-Электрооборудование-Вспом. оборуд.-Насосы-УВП-Вертикальный насос для агресивных
жидкостей длина колонны 4500 мм. J51WPS</v>
      </c>
      <c r="B733" s="57" t="s">
        <v>1372</v>
      </c>
      <c r="C733" s="56" t="s">
        <v>1485</v>
      </c>
      <c r="D733" s="61" t="s">
        <v>2055</v>
      </c>
      <c r="E733" s="71" t="s">
        <v>2098</v>
      </c>
      <c r="F733" s="46" t="s">
        <v>2099</v>
      </c>
      <c r="G733" s="46" t="s">
        <v>2100</v>
      </c>
    </row>
    <row r="734" spans="1:7" ht="30" customHeight="1" x14ac:dyDescent="0.25">
      <c r="A734" s="51" t="str">
        <f t="shared" si="12"/>
        <v>ОГЭ-Электрооборудование-Вспом. оборуд.-Насосы-УВП-Горизонтальный насос для агресивных жидкостей. J04WPU</v>
      </c>
      <c r="B734" s="57" t="s">
        <v>1372</v>
      </c>
      <c r="C734" s="56" t="s">
        <v>1485</v>
      </c>
      <c r="D734" s="61" t="s">
        <v>2055</v>
      </c>
      <c r="E734" s="69" t="s">
        <v>2101</v>
      </c>
      <c r="F734" s="46" t="s">
        <v>2102</v>
      </c>
      <c r="G734" s="46" t="s">
        <v>2103</v>
      </c>
    </row>
    <row r="735" spans="1:7" ht="30" customHeight="1" x14ac:dyDescent="0.25">
      <c r="A735" s="51" t="str">
        <f t="shared" si="12"/>
        <v>ОГЭ-Электрооборудование-Вспом. оборуд.-Насосы-УВП-Горизонтальный насос для агресивных жидкостей. J41WPU</v>
      </c>
      <c r="B735" s="57" t="s">
        <v>1372</v>
      </c>
      <c r="C735" s="56" t="s">
        <v>1485</v>
      </c>
      <c r="D735" s="61" t="s">
        <v>2055</v>
      </c>
      <c r="E735" s="69" t="s">
        <v>2104</v>
      </c>
      <c r="F735" s="46" t="s">
        <v>2105</v>
      </c>
      <c r="G735" s="46" t="s">
        <v>2106</v>
      </c>
    </row>
    <row r="736" spans="1:7" ht="30" customHeight="1" x14ac:dyDescent="0.25">
      <c r="A736" s="51" t="str">
        <f t="shared" si="12"/>
        <v>ОГЭ-Электрооборудование-Вспом. оборуд.-Насосы-УВП-Горизонтальный насос для агресивных жидкостей. F01WPU</v>
      </c>
      <c r="B736" s="57" t="s">
        <v>1372</v>
      </c>
      <c r="C736" s="56" t="s">
        <v>1485</v>
      </c>
      <c r="D736" s="61" t="s">
        <v>2055</v>
      </c>
      <c r="E736" s="69" t="s">
        <v>2107</v>
      </c>
      <c r="F736" s="46" t="s">
        <v>2108</v>
      </c>
      <c r="G736" s="46" t="s">
        <v>2109</v>
      </c>
    </row>
    <row r="737" spans="1:7" ht="30" customHeight="1" x14ac:dyDescent="0.25">
      <c r="A737" s="51" t="str">
        <f t="shared" si="12"/>
        <v>ОГЭ-Электрооборудование-Вспом. оборуд.-Насосы-УВП-Горизонтальный насос для агресивных жидкостей. G15WPU</v>
      </c>
      <c r="B737" s="57" t="s">
        <v>1372</v>
      </c>
      <c r="C737" s="56" t="s">
        <v>1485</v>
      </c>
      <c r="D737" s="61" t="s">
        <v>2055</v>
      </c>
      <c r="E737" s="69" t="s">
        <v>2110</v>
      </c>
      <c r="F737" s="46" t="s">
        <v>2111</v>
      </c>
      <c r="G737" s="46" t="s">
        <v>2112</v>
      </c>
    </row>
    <row r="738" spans="1:7" ht="30" customHeight="1" x14ac:dyDescent="0.25">
      <c r="A738" s="51" t="str">
        <f t="shared" si="12"/>
        <v>ОГЭ-Электрооборудование-Вспом. оборуд.-Насосы-УВП-Горизонтальный насос для агресивных жидкостей. G86WPU</v>
      </c>
      <c r="B738" s="57" t="s">
        <v>1372</v>
      </c>
      <c r="C738" s="56" t="s">
        <v>1485</v>
      </c>
      <c r="D738" s="61" t="s">
        <v>2055</v>
      </c>
      <c r="E738" s="69" t="s">
        <v>2113</v>
      </c>
      <c r="F738" s="46" t="s">
        <v>2114</v>
      </c>
      <c r="G738" s="46" t="s">
        <v>2115</v>
      </c>
    </row>
    <row r="739" spans="1:7" ht="30" customHeight="1" x14ac:dyDescent="0.25">
      <c r="A739" s="51" t="str">
        <f t="shared" si="12"/>
        <v>ОГЭ-Электрооборудование-Вспом. оборуд.-Насосы-УВП-Горизонтальный насос для агресивных жидкостей. G60WPU</v>
      </c>
      <c r="B739" s="57" t="s">
        <v>1372</v>
      </c>
      <c r="C739" s="56" t="s">
        <v>1485</v>
      </c>
      <c r="D739" s="61" t="s">
        <v>2055</v>
      </c>
      <c r="E739" s="69" t="s">
        <v>2116</v>
      </c>
      <c r="F739" s="46" t="s">
        <v>2117</v>
      </c>
      <c r="G739" s="46" t="s">
        <v>2118</v>
      </c>
    </row>
    <row r="740" spans="1:7" ht="30" customHeight="1" x14ac:dyDescent="0.25">
      <c r="A740" s="51" t="str">
        <f t="shared" si="12"/>
        <v>ОГЭ-Электрооборудование-Вспом. оборуд.-Насосы-УВП-Горизонтальный насос для агресивных жидкостей. G55WPU</v>
      </c>
      <c r="B740" s="57" t="s">
        <v>1372</v>
      </c>
      <c r="C740" s="56" t="s">
        <v>1485</v>
      </c>
      <c r="D740" s="61" t="s">
        <v>2055</v>
      </c>
      <c r="E740" s="69" t="s">
        <v>2119</v>
      </c>
      <c r="F740" s="46" t="s">
        <v>2120</v>
      </c>
      <c r="G740" s="46" t="s">
        <v>2121</v>
      </c>
    </row>
    <row r="741" spans="1:7" ht="30" customHeight="1" x14ac:dyDescent="0.25">
      <c r="A741" s="51" t="str">
        <f t="shared" si="12"/>
        <v>ОГЭ-Электрооборудование-Вспом. оборуд.-Насосы-УВП-Горизонтальный насос для агресивных жидкостей. H30WPU</v>
      </c>
      <c r="B741" s="57" t="s">
        <v>1372</v>
      </c>
      <c r="C741" s="56" t="s">
        <v>1485</v>
      </c>
      <c r="D741" s="61" t="s">
        <v>2055</v>
      </c>
      <c r="E741" s="69" t="s">
        <v>2122</v>
      </c>
      <c r="F741" s="46" t="s">
        <v>2123</v>
      </c>
      <c r="G741" s="46" t="s">
        <v>2124</v>
      </c>
    </row>
    <row r="742" spans="1:7" ht="30" customHeight="1" x14ac:dyDescent="0.25">
      <c r="A742" s="51" t="str">
        <f t="shared" si="12"/>
        <v>ОГЭ-Электрооборудование-Вспом. оборуд.-Насосы-УВП-Горизонтальный насос для агресивных жидкостей. H31WPU</v>
      </c>
      <c r="B742" s="57" t="s">
        <v>1372</v>
      </c>
      <c r="C742" s="56" t="s">
        <v>1485</v>
      </c>
      <c r="D742" s="61" t="s">
        <v>2055</v>
      </c>
      <c r="E742" s="69" t="s">
        <v>2125</v>
      </c>
      <c r="F742" s="46" t="s">
        <v>2126</v>
      </c>
      <c r="G742" s="46" t="s">
        <v>2127</v>
      </c>
    </row>
    <row r="743" spans="1:7" ht="30" customHeight="1" x14ac:dyDescent="0.25">
      <c r="A743" s="51" t="str">
        <f t="shared" si="12"/>
        <v>ОГЭ-Электрооборудование-Вспом. оборуд.-Насосы-УВП-Горизонтальный насос для агресивных жидкостей. H35WPU</v>
      </c>
      <c r="B743" s="57" t="s">
        <v>1372</v>
      </c>
      <c r="C743" s="56" t="s">
        <v>1485</v>
      </c>
      <c r="D743" s="61" t="s">
        <v>2055</v>
      </c>
      <c r="E743" s="69" t="s">
        <v>2128</v>
      </c>
      <c r="F743" s="46" t="s">
        <v>2129</v>
      </c>
      <c r="G743" s="46" t="s">
        <v>2130</v>
      </c>
    </row>
    <row r="744" spans="1:7" ht="30" customHeight="1" x14ac:dyDescent="0.25">
      <c r="A744" s="51" t="str">
        <f t="shared" si="12"/>
        <v>ОГЭ-Электрооборудование-Вспом. оборуд.-Насосы-УВП-Горизонтальный насос для агресивных жидкостей. H36WPU</v>
      </c>
      <c r="B744" s="57" t="s">
        <v>1372</v>
      </c>
      <c r="C744" s="56" t="s">
        <v>1485</v>
      </c>
      <c r="D744" s="61" t="s">
        <v>2055</v>
      </c>
      <c r="E744" s="69" t="s">
        <v>2131</v>
      </c>
      <c r="F744" s="46" t="s">
        <v>2132</v>
      </c>
      <c r="G744" s="46" t="s">
        <v>2133</v>
      </c>
    </row>
    <row r="745" spans="1:7" ht="30" customHeight="1" x14ac:dyDescent="0.25">
      <c r="A745" s="51" t="str">
        <f t="shared" si="12"/>
        <v>ОГЭ-Электрооборудование-Вспом. оборуд.-Насосы-УВП-Горизонтальный насос для агресивных жидкостей. H34WPU</v>
      </c>
      <c r="B745" s="57" t="s">
        <v>1372</v>
      </c>
      <c r="C745" s="56" t="s">
        <v>1485</v>
      </c>
      <c r="D745" s="61" t="s">
        <v>2055</v>
      </c>
      <c r="E745" s="69" t="s">
        <v>2134</v>
      </c>
      <c r="F745" s="46" t="s">
        <v>2135</v>
      </c>
      <c r="G745" s="46" t="s">
        <v>2136</v>
      </c>
    </row>
    <row r="746" spans="1:7" ht="30" customHeight="1" x14ac:dyDescent="0.25">
      <c r="A746" s="51" t="str">
        <f t="shared" si="12"/>
        <v>ОГЭ-Электрооборудование-Вспом. оборуд.-Насосы-УВП-Вертикальный погружной насос для агресивных жидкостей. J52WPU</v>
      </c>
      <c r="B746" s="57" t="s">
        <v>1372</v>
      </c>
      <c r="C746" s="56" t="s">
        <v>1485</v>
      </c>
      <c r="D746" s="61" t="s">
        <v>2055</v>
      </c>
      <c r="E746" s="69" t="s">
        <v>2137</v>
      </c>
      <c r="F746" s="46" t="s">
        <v>2138</v>
      </c>
      <c r="G746" s="46" t="s">
        <v>2139</v>
      </c>
    </row>
    <row r="747" spans="1:7" ht="30" customHeight="1" x14ac:dyDescent="0.25">
      <c r="A747" s="51" t="str">
        <f t="shared" si="12"/>
        <v>ОГЭ-Электрооборудование-Вспом. оборуд.-Насосы-УВП-Насос высокого давления типа "в линию", вертикальный. G51WPB1</v>
      </c>
      <c r="B747" s="57" t="s">
        <v>1372</v>
      </c>
      <c r="C747" s="56" t="s">
        <v>1485</v>
      </c>
      <c r="D747" s="61" t="s">
        <v>2055</v>
      </c>
      <c r="E747" s="69" t="s">
        <v>2140</v>
      </c>
      <c r="F747" s="46" t="s">
        <v>2141</v>
      </c>
      <c r="G747" s="46" t="s">
        <v>2142</v>
      </c>
    </row>
    <row r="748" spans="1:7" ht="30" customHeight="1" x14ac:dyDescent="0.25">
      <c r="A748" s="51" t="str">
        <f t="shared" si="12"/>
        <v>ОГЭ-Электрооборудование-Вспом. оборуд.-Насосы-УВП-Насос высокого давления типа "в линию", вертикальный. G51WPB</v>
      </c>
      <c r="B748" s="57" t="s">
        <v>1372</v>
      </c>
      <c r="C748" s="56" t="s">
        <v>1485</v>
      </c>
      <c r="D748" s="61" t="s">
        <v>2055</v>
      </c>
      <c r="E748" s="69" t="s">
        <v>2143</v>
      </c>
      <c r="F748" s="46" t="s">
        <v>2144</v>
      </c>
      <c r="G748" s="46" t="s">
        <v>2145</v>
      </c>
    </row>
    <row r="749" spans="1:7" ht="30" customHeight="1" x14ac:dyDescent="0.25">
      <c r="A749" s="51" t="str">
        <f t="shared" si="12"/>
        <v>ОГЭ-Электрооборудование-Вспом. оборуд.-Насосы-УВП-Насос высокого давления типа "в линию", вертикальный. G16WPU</v>
      </c>
      <c r="B749" s="57" t="s">
        <v>1372</v>
      </c>
      <c r="C749" s="56" t="s">
        <v>1485</v>
      </c>
      <c r="D749" s="61" t="s">
        <v>2055</v>
      </c>
      <c r="E749" s="69" t="s">
        <v>2146</v>
      </c>
      <c r="F749" s="46" t="s">
        <v>2147</v>
      </c>
      <c r="G749" s="46" t="s">
        <v>2148</v>
      </c>
    </row>
    <row r="750" spans="1:7" ht="30" customHeight="1" x14ac:dyDescent="0.25">
      <c r="A750" s="51" t="str">
        <f t="shared" si="12"/>
        <v>ОГЭ-Электрооборудование-Вспом. оборуд.-Насосы-УВП-Насос высокого давления типа "в линию", вертикальный. G41WPU</v>
      </c>
      <c r="B750" s="57" t="s">
        <v>1372</v>
      </c>
      <c r="C750" s="56" t="s">
        <v>1485</v>
      </c>
      <c r="D750" s="61" t="s">
        <v>2055</v>
      </c>
      <c r="E750" s="69" t="s">
        <v>2149</v>
      </c>
      <c r="F750" s="46" t="s">
        <v>2150</v>
      </c>
      <c r="G750" s="46" t="s">
        <v>2151</v>
      </c>
    </row>
    <row r="751" spans="1:7" ht="30" customHeight="1" x14ac:dyDescent="0.25">
      <c r="A751" s="51" t="str">
        <f t="shared" si="12"/>
        <v>ОГЭ-Электрооборудование-Вспом. оборуд.-Насосы-УВП-Насос высокого давления типа "в линию", вертикальный.  G08WPU</v>
      </c>
      <c r="B751" s="57" t="s">
        <v>1372</v>
      </c>
      <c r="C751" s="56" t="s">
        <v>1485</v>
      </c>
      <c r="D751" s="61" t="s">
        <v>2055</v>
      </c>
      <c r="E751" s="69" t="s">
        <v>2152</v>
      </c>
      <c r="F751" s="46" t="s">
        <v>2153</v>
      </c>
      <c r="G751" s="46" t="s">
        <v>2154</v>
      </c>
    </row>
    <row r="752" spans="1:7" ht="30" customHeight="1" x14ac:dyDescent="0.25">
      <c r="A752" s="51" t="str">
        <f t="shared" si="12"/>
        <v>ОГЭ-Электрооборудование-Вспом. оборуд.-Насосы-УВП-Насос высокого давления типа "в линию", вертикальный. G53WPU</v>
      </c>
      <c r="B752" s="57" t="s">
        <v>1372</v>
      </c>
      <c r="C752" s="56" t="s">
        <v>1485</v>
      </c>
      <c r="D752" s="61" t="s">
        <v>2055</v>
      </c>
      <c r="E752" s="69" t="s">
        <v>2155</v>
      </c>
      <c r="F752" s="46" t="s">
        <v>2156</v>
      </c>
      <c r="G752" s="46" t="s">
        <v>2157</v>
      </c>
    </row>
    <row r="753" spans="1:7" ht="30" customHeight="1" x14ac:dyDescent="0.25">
      <c r="A753" s="51" t="str">
        <f t="shared" si="12"/>
        <v>ОГЭ-Электрооборудование-Вспом. оборуд.-Насосы-УВП-Насос высокого давления типа "в линию", вертикальный. G40WPU</v>
      </c>
      <c r="B753" s="57" t="s">
        <v>1372</v>
      </c>
      <c r="C753" s="56" t="s">
        <v>1485</v>
      </c>
      <c r="D753" s="61" t="s">
        <v>2055</v>
      </c>
      <c r="E753" s="69" t="s">
        <v>2158</v>
      </c>
      <c r="F753" s="46" t="s">
        <v>2159</v>
      </c>
      <c r="G753" s="46" t="s">
        <v>2160</v>
      </c>
    </row>
    <row r="754" spans="1:7" ht="30" customHeight="1" x14ac:dyDescent="0.25">
      <c r="A754" s="51" t="str">
        <f t="shared" si="12"/>
        <v>ОГЭ-Электрооборудование-Вспом. оборуд.-Насосы-УВП-Насос высокого давления типа "в линию", вертикальный. G44WPU</v>
      </c>
      <c r="B754" s="57" t="s">
        <v>1372</v>
      </c>
      <c r="C754" s="56" t="s">
        <v>1485</v>
      </c>
      <c r="D754" s="61" t="s">
        <v>2055</v>
      </c>
      <c r="E754" s="69" t="s">
        <v>2161</v>
      </c>
      <c r="F754" s="46" t="s">
        <v>2162</v>
      </c>
      <c r="G754" s="46" t="s">
        <v>2163</v>
      </c>
    </row>
    <row r="755" spans="1:7" ht="30" customHeight="1" x14ac:dyDescent="0.25">
      <c r="A755" s="51" t="str">
        <f t="shared" si="12"/>
        <v>ОГЭ-Электрооборудование-Вспом. оборуд.-Насосы-УВП-Насос высокого давления типа "в линию", вертикальный. G45WPU</v>
      </c>
      <c r="B755" s="57" t="s">
        <v>1372</v>
      </c>
      <c r="C755" s="56" t="s">
        <v>1485</v>
      </c>
      <c r="D755" s="61" t="s">
        <v>2055</v>
      </c>
      <c r="E755" s="69" t="s">
        <v>2164</v>
      </c>
      <c r="F755" s="46" t="s">
        <v>2165</v>
      </c>
      <c r="G755" s="46" t="s">
        <v>2166</v>
      </c>
    </row>
    <row r="756" spans="1:7" ht="30" customHeight="1" x14ac:dyDescent="0.25">
      <c r="A756" s="51" t="str">
        <f t="shared" si="12"/>
        <v>ОГЭ-Электрооборудование-Вспом. оборуд.-Насосы-УВП-Насос высокого давления типа "в линию", вертикальный. G61WPU</v>
      </c>
      <c r="B756" s="57" t="s">
        <v>1372</v>
      </c>
      <c r="C756" s="56" t="s">
        <v>1485</v>
      </c>
      <c r="D756" s="61" t="s">
        <v>2055</v>
      </c>
      <c r="E756" s="69" t="s">
        <v>2167</v>
      </c>
      <c r="F756" s="46" t="s">
        <v>2168</v>
      </c>
      <c r="G756" s="46" t="s">
        <v>2169</v>
      </c>
    </row>
    <row r="757" spans="1:7" ht="30" customHeight="1" x14ac:dyDescent="0.25">
      <c r="A757" s="51" t="str">
        <f t="shared" si="12"/>
        <v>ОГЭ-Электрооборудование-Вспом. оборуд.-Насосы-УВП-Насос высокого давления типа "в линию", вертикальный. F10WPU</v>
      </c>
      <c r="B757" s="57" t="s">
        <v>1372</v>
      </c>
      <c r="C757" s="56" t="s">
        <v>1485</v>
      </c>
      <c r="D757" s="61" t="s">
        <v>2055</v>
      </c>
      <c r="E757" s="69" t="s">
        <v>2170</v>
      </c>
      <c r="F757" s="46" t="s">
        <v>2171</v>
      </c>
      <c r="G757" s="46" t="s">
        <v>2172</v>
      </c>
    </row>
    <row r="758" spans="1:7" ht="30" customHeight="1" x14ac:dyDescent="0.25">
      <c r="A758" s="51" t="str">
        <f t="shared" si="12"/>
        <v>ОГЭ-Электрооборудование-Вспом. оборуд.-Насосы-УВП-Насос высокого давления типа "в линию", вертикальный. G66WPU</v>
      </c>
      <c r="B758" s="57" t="s">
        <v>1372</v>
      </c>
      <c r="C758" s="56" t="s">
        <v>1485</v>
      </c>
      <c r="D758" s="61" t="s">
        <v>2055</v>
      </c>
      <c r="E758" s="69" t="s">
        <v>2173</v>
      </c>
      <c r="F758" s="46" t="s">
        <v>2174</v>
      </c>
      <c r="G758" s="46" t="s">
        <v>2175</v>
      </c>
    </row>
    <row r="759" spans="1:7" ht="30" customHeight="1" x14ac:dyDescent="0.25">
      <c r="A759" s="51" t="str">
        <f t="shared" si="12"/>
        <v>ОГЭ-Электрооборудование-Вспом. оборуд.-Насосы-УВП-Насос высокого давления типа "в линию", вертикальный. G56WPU</v>
      </c>
      <c r="B759" s="57" t="s">
        <v>1372</v>
      </c>
      <c r="C759" s="56" t="s">
        <v>1485</v>
      </c>
      <c r="D759" s="61" t="s">
        <v>2055</v>
      </c>
      <c r="E759" s="69" t="s">
        <v>2176</v>
      </c>
      <c r="F759" s="46" t="s">
        <v>2177</v>
      </c>
      <c r="G759" s="46" t="s">
        <v>2178</v>
      </c>
    </row>
    <row r="760" spans="1:7" ht="30" customHeight="1" x14ac:dyDescent="0.25">
      <c r="A760" s="51" t="str">
        <f t="shared" si="12"/>
        <v>ОГЭ-Электрооборудование-Вспом. оборуд.-Насосы-УВП-Насос высокого давления, вертикальная установка двигателя. G61WPU</v>
      </c>
      <c r="B760" s="57" t="s">
        <v>1372</v>
      </c>
      <c r="C760" s="56" t="s">
        <v>1485</v>
      </c>
      <c r="D760" s="61" t="s">
        <v>2055</v>
      </c>
      <c r="E760" s="69" t="s">
        <v>2179</v>
      </c>
      <c r="F760" s="46" t="s">
        <v>2168</v>
      </c>
      <c r="G760" s="46" t="s">
        <v>2180</v>
      </c>
    </row>
    <row r="761" spans="1:7" ht="30" customHeight="1" x14ac:dyDescent="0.25">
      <c r="A761" s="51" t="str">
        <f t="shared" si="12"/>
        <v>ОГЭ-Электрооборудование-Вспом. оборуд.-Насосы-УВП-Насос высокого давления горизонтальный. G60WPU</v>
      </c>
      <c r="B761" s="57" t="s">
        <v>1372</v>
      </c>
      <c r="C761" s="56" t="s">
        <v>1485</v>
      </c>
      <c r="D761" s="61" t="s">
        <v>2055</v>
      </c>
      <c r="E761" s="69" t="s">
        <v>2181</v>
      </c>
      <c r="F761" s="46" t="s">
        <v>2117</v>
      </c>
      <c r="G761" s="46" t="s">
        <v>2182</v>
      </c>
    </row>
    <row r="762" spans="1:7" ht="30" customHeight="1" x14ac:dyDescent="0.25">
      <c r="A762" s="51" t="str">
        <f t="shared" si="12"/>
        <v xml:space="preserve">ОГЭ-Электрооборудование-Вспом. оборуд.-Насосы-УВП-Погружной канализационный насос одноступенчатый центробежный. </v>
      </c>
      <c r="B762" s="57" t="s">
        <v>1372</v>
      </c>
      <c r="C762" s="56" t="s">
        <v>1485</v>
      </c>
      <c r="D762" s="61" t="s">
        <v>2055</v>
      </c>
      <c r="E762" s="69" t="s">
        <v>2183</v>
      </c>
      <c r="G762" s="46" t="s">
        <v>2184</v>
      </c>
    </row>
    <row r="763" spans="1:7" x14ac:dyDescent="0.25">
      <c r="A763" s="51" t="str">
        <f t="shared" si="12"/>
        <v>ОГЭ-Электрооборудование-Вспом. оборуд.-Насосы-УВП-Воздуходувные насосы. G85WFB</v>
      </c>
      <c r="B763" s="57" t="s">
        <v>1372</v>
      </c>
      <c r="C763" s="56" t="s">
        <v>1485</v>
      </c>
      <c r="D763" s="61" t="s">
        <v>2055</v>
      </c>
      <c r="E763" s="69" t="s">
        <v>2185</v>
      </c>
      <c r="F763" s="46" t="s">
        <v>2186</v>
      </c>
      <c r="G763" s="46" t="s">
        <v>2187</v>
      </c>
    </row>
    <row r="764" spans="1:7" ht="60" customHeight="1" x14ac:dyDescent="0.25">
      <c r="A764" s="51" t="str">
        <f t="shared" si="12"/>
        <v>ОГЭ-Электрооборудование-Вспом. оборуд.-Насосы-УВП-Установка дозирования бисульфита натрия, 
1. смеситель
2. насос дозирующий J14WPD</v>
      </c>
      <c r="B764" s="57" t="s">
        <v>1372</v>
      </c>
      <c r="C764" s="56" t="s">
        <v>1485</v>
      </c>
      <c r="D764" s="61" t="s">
        <v>2055</v>
      </c>
      <c r="E764" s="71" t="s">
        <v>2188</v>
      </c>
      <c r="F764" s="46" t="s">
        <v>2189</v>
      </c>
      <c r="G764" s="46" t="s">
        <v>2190</v>
      </c>
    </row>
    <row r="765" spans="1:7" ht="30" customHeight="1" x14ac:dyDescent="0.25">
      <c r="A765" s="51" t="str">
        <f t="shared" si="12"/>
        <v>ОГЭ-Электрооборудование-Вспом. оборуд.-Насосы-УВП-Дозирующая станция полиэлектролита, насос. J23WPD</v>
      </c>
      <c r="B765" s="57" t="s">
        <v>1372</v>
      </c>
      <c r="C765" s="56" t="s">
        <v>1485</v>
      </c>
      <c r="D765" s="61" t="s">
        <v>2055</v>
      </c>
      <c r="E765" s="69" t="s">
        <v>2191</v>
      </c>
      <c r="F765" s="46" t="s">
        <v>2192</v>
      </c>
      <c r="G765" s="46" t="s">
        <v>2193</v>
      </c>
    </row>
    <row r="766" spans="1:7" ht="30" customHeight="1" x14ac:dyDescent="0.25">
      <c r="A766" s="51" t="str">
        <f t="shared" si="12"/>
        <v>ОГЭ-Электрооборудование-Вспом. оборуд.-Насосы-УВП-Дозирующая станция полиэлектролита, насос. J20WPD</v>
      </c>
      <c r="B766" s="57" t="s">
        <v>1372</v>
      </c>
      <c r="C766" s="56" t="s">
        <v>1485</v>
      </c>
      <c r="D766" s="61" t="s">
        <v>2055</v>
      </c>
      <c r="E766" s="69" t="s">
        <v>2194</v>
      </c>
      <c r="F766" s="46" t="s">
        <v>2195</v>
      </c>
      <c r="G766" s="46" t="s">
        <v>2196</v>
      </c>
    </row>
    <row r="767" spans="1:7" ht="30" customHeight="1" x14ac:dyDescent="0.25">
      <c r="A767" s="51" t="str">
        <f t="shared" si="12"/>
        <v>ОГЭ-Электрооборудование-Вспом. оборуд.-Насосы-УВП-Дозирующая станция полиэлектролита, насос. F75WPD</v>
      </c>
      <c r="B767" s="57" t="s">
        <v>1372</v>
      </c>
      <c r="C767" s="56" t="s">
        <v>1485</v>
      </c>
      <c r="D767" s="61" t="s">
        <v>2055</v>
      </c>
      <c r="E767" s="69" t="s">
        <v>2197</v>
      </c>
      <c r="F767" s="46" t="s">
        <v>2198</v>
      </c>
      <c r="G767" s="46" t="s">
        <v>2199</v>
      </c>
    </row>
    <row r="768" spans="1:7" ht="30" customHeight="1" x14ac:dyDescent="0.25">
      <c r="A768" s="51" t="str">
        <f t="shared" si="12"/>
        <v>ОГЭ-Электрооборудование-Вспом. оборуд.-Насосы-УВП-Дозирующая станция перекиси водорода, насос. G30WPD</v>
      </c>
      <c r="B768" s="57" t="s">
        <v>1372</v>
      </c>
      <c r="C768" s="56" t="s">
        <v>1485</v>
      </c>
      <c r="D768" s="61" t="s">
        <v>2055</v>
      </c>
      <c r="E768" s="69" t="s">
        <v>2200</v>
      </c>
      <c r="F768" s="46" t="s">
        <v>2201</v>
      </c>
      <c r="G768" s="46" t="s">
        <v>2202</v>
      </c>
    </row>
    <row r="769" spans="1:7" ht="30" customHeight="1" x14ac:dyDescent="0.25">
      <c r="A769" s="51" t="str">
        <f t="shared" si="12"/>
        <v>ОГЭ-Электрооборудование-Вспом. оборуд.-Насосы-УВП-Дозирующая станция H2SO4 98%,
насос дозирующий мембранный. G31WPD</v>
      </c>
      <c r="B769" s="57" t="s">
        <v>1372</v>
      </c>
      <c r="C769" s="56" t="s">
        <v>1485</v>
      </c>
      <c r="D769" s="61" t="s">
        <v>2055</v>
      </c>
      <c r="E769" s="71" t="s">
        <v>2203</v>
      </c>
      <c r="F769" s="46" t="s">
        <v>2204</v>
      </c>
      <c r="G769" s="46" t="s">
        <v>2205</v>
      </c>
    </row>
    <row r="770" spans="1:7" ht="30" customHeight="1" x14ac:dyDescent="0.25">
      <c r="A770" s="51" t="str">
        <f t="shared" ref="A770:A833" si="13">CONCATENATE(B770,$H$1,C770,$H$1,D770,$H$1,E770)</f>
        <v>ОГЭ-Электрооборудование-Вспом. оборуд.-Насосы-УВП-Дозирующая станция H2SO4 98%, насос дозирующий. J12WPD</v>
      </c>
      <c r="B770" s="57" t="s">
        <v>1372</v>
      </c>
      <c r="C770" s="56" t="s">
        <v>1485</v>
      </c>
      <c r="D770" s="61" t="s">
        <v>2055</v>
      </c>
      <c r="E770" s="69" t="s">
        <v>2206</v>
      </c>
      <c r="F770" s="46" t="s">
        <v>2207</v>
      </c>
      <c r="G770" s="46" t="s">
        <v>2208</v>
      </c>
    </row>
    <row r="771" spans="1:7" ht="30" customHeight="1" x14ac:dyDescent="0.25">
      <c r="A771" s="51" t="str">
        <f t="shared" si="13"/>
        <v>ОГЭ-Электрооборудование-Вспом. оборуд.-Насосы-УВП-Дозирующая станция H2SO4 98%, насос дозирующий. J28WPD</v>
      </c>
      <c r="B771" s="57" t="s">
        <v>1372</v>
      </c>
      <c r="C771" s="56" t="s">
        <v>1485</v>
      </c>
      <c r="D771" s="61" t="s">
        <v>2055</v>
      </c>
      <c r="E771" s="69" t="s">
        <v>2209</v>
      </c>
      <c r="F771" s="46" t="s">
        <v>2210</v>
      </c>
      <c r="G771" s="46" t="s">
        <v>2211</v>
      </c>
    </row>
    <row r="772" spans="1:7" ht="30" customHeight="1" x14ac:dyDescent="0.25">
      <c r="A772" s="51" t="str">
        <f t="shared" si="13"/>
        <v>ОГЭ-Электрооборудование-Вспом. оборуд.-Насосы-УВП-Дозирующая станция H2SO4 98%, насос дозировочный. G34WPD</v>
      </c>
      <c r="B772" s="57" t="s">
        <v>1372</v>
      </c>
      <c r="C772" s="56" t="s">
        <v>1485</v>
      </c>
      <c r="D772" s="61" t="s">
        <v>2055</v>
      </c>
      <c r="E772" s="69" t="s">
        <v>2212</v>
      </c>
      <c r="F772" s="46" t="s">
        <v>2213</v>
      </c>
      <c r="G772" s="46" t="s">
        <v>2214</v>
      </c>
    </row>
    <row r="773" spans="1:7" ht="30" customHeight="1" x14ac:dyDescent="0.25">
      <c r="A773" s="51" t="str">
        <f t="shared" si="13"/>
        <v>ОГЭ-Электрооборудование-Вспом. оборуд.-Насосы-УВП-Дозирующая станция H2SO4 98%, насос дозировочный. G51WPD</v>
      </c>
      <c r="B773" s="57" t="s">
        <v>1372</v>
      </c>
      <c r="C773" s="56" t="s">
        <v>1485</v>
      </c>
      <c r="D773" s="61" t="s">
        <v>2055</v>
      </c>
      <c r="E773" s="69" t="s">
        <v>2215</v>
      </c>
      <c r="F773" s="46" t="s">
        <v>2216</v>
      </c>
      <c r="G773" s="46" t="s">
        <v>2217</v>
      </c>
    </row>
    <row r="774" spans="1:7" ht="30" customHeight="1" x14ac:dyDescent="0.25">
      <c r="A774" s="51" t="str">
        <f t="shared" si="13"/>
        <v>ОГЭ-Электрооборудование-Вспом. оборуд.-Насосы-УВП-Дозирующая станция H2SO4 98%, насос дозировочный. G61WPD</v>
      </c>
      <c r="B774" s="57" t="s">
        <v>1372</v>
      </c>
      <c r="C774" s="56" t="s">
        <v>1485</v>
      </c>
      <c r="D774" s="61" t="s">
        <v>2055</v>
      </c>
      <c r="E774" s="69" t="s">
        <v>2218</v>
      </c>
      <c r="F774" s="46" t="s">
        <v>2219</v>
      </c>
      <c r="G774" s="46" t="s">
        <v>2220</v>
      </c>
    </row>
    <row r="775" spans="1:7" ht="30" customHeight="1" x14ac:dyDescent="0.25">
      <c r="A775" s="51" t="str">
        <f t="shared" si="13"/>
        <v>ОГЭ-Электрооборудование-Вспом. оборуд.-Насосы-УВП-Дозирующая станция H2SO4 98%, насос дозировочный. G60WPD</v>
      </c>
      <c r="B775" s="57" t="s">
        <v>1372</v>
      </c>
      <c r="C775" s="56" t="s">
        <v>1485</v>
      </c>
      <c r="D775" s="61" t="s">
        <v>2055</v>
      </c>
      <c r="E775" s="69" t="s">
        <v>2221</v>
      </c>
      <c r="F775" s="46" t="s">
        <v>2222</v>
      </c>
      <c r="G775" s="46" t="s">
        <v>2223</v>
      </c>
    </row>
    <row r="776" spans="1:7" ht="30" customHeight="1" x14ac:dyDescent="0.25">
      <c r="A776" s="51" t="str">
        <f t="shared" si="13"/>
        <v>ОГЭ-Электрооборудование-Вспом. оборуд.-Насосы-УВП-Дозирующая станция H2SO4 98%, насос дозировочный. G29WPD</v>
      </c>
      <c r="B776" s="57" t="s">
        <v>1372</v>
      </c>
      <c r="C776" s="56" t="s">
        <v>1485</v>
      </c>
      <c r="D776" s="61" t="s">
        <v>2055</v>
      </c>
      <c r="E776" s="69" t="s">
        <v>2224</v>
      </c>
      <c r="F776" s="46" t="s">
        <v>2225</v>
      </c>
      <c r="G776" s="46" t="s">
        <v>2226</v>
      </c>
    </row>
    <row r="777" spans="1:7" ht="30" customHeight="1" x14ac:dyDescent="0.25">
      <c r="A777" s="51" t="str">
        <f t="shared" si="13"/>
        <v>ОГЭ-Электрооборудование-Вспом. оборуд.-Насосы-УВП-Дозирующая станция реагента, насос дозировочный. G57WPD</v>
      </c>
      <c r="B777" s="57" t="s">
        <v>1372</v>
      </c>
      <c r="C777" s="56" t="s">
        <v>1485</v>
      </c>
      <c r="D777" s="61" t="s">
        <v>2055</v>
      </c>
      <c r="E777" s="69" t="s">
        <v>2227</v>
      </c>
      <c r="F777" s="46" t="s">
        <v>2228</v>
      </c>
      <c r="G777" s="46" t="s">
        <v>2229</v>
      </c>
    </row>
    <row r="778" spans="1:7" ht="30" customHeight="1" x14ac:dyDescent="0.25">
      <c r="A778" s="51" t="str">
        <f t="shared" si="13"/>
        <v>ОГЭ-Электрооборудование-Вспом. оборуд.-Насосы-УВП-Дозирующая станция реагента, насос дозировочный. G58WPD</v>
      </c>
      <c r="B778" s="57" t="s">
        <v>1372</v>
      </c>
      <c r="C778" s="56" t="s">
        <v>1485</v>
      </c>
      <c r="D778" s="61" t="s">
        <v>2055</v>
      </c>
      <c r="E778" s="69" t="s">
        <v>2230</v>
      </c>
      <c r="F778" s="46" t="s">
        <v>2231</v>
      </c>
      <c r="G778" s="46" t="s">
        <v>2232</v>
      </c>
    </row>
    <row r="779" spans="1:7" ht="30" customHeight="1" x14ac:dyDescent="0.25">
      <c r="A779" s="51" t="str">
        <f t="shared" si="13"/>
        <v>ОГЭ-Электрооборудование-Вспом. оборуд.-Насосы-УВП-Дозирующая станция реагента, насос дозировочный. G59WPD</v>
      </c>
      <c r="B779" s="57" t="s">
        <v>1372</v>
      </c>
      <c r="C779" s="56" t="s">
        <v>1485</v>
      </c>
      <c r="D779" s="61" t="s">
        <v>2055</v>
      </c>
      <c r="E779" s="69" t="s">
        <v>2233</v>
      </c>
      <c r="F779" s="46" t="s">
        <v>2234</v>
      </c>
      <c r="G779" s="46" t="s">
        <v>2235</v>
      </c>
    </row>
    <row r="780" spans="1:7" ht="30" customHeight="1" x14ac:dyDescent="0.25">
      <c r="A780" s="51" t="str">
        <f t="shared" si="13"/>
        <v>ОГЭ-Электрооборудование-Вспом. оборуд.-Насосы-УВП-Дозирующая станция реагента, насос дозировочный. G56WPD</v>
      </c>
      <c r="B780" s="57" t="s">
        <v>1372</v>
      </c>
      <c r="C780" s="56" t="s">
        <v>1485</v>
      </c>
      <c r="D780" s="61" t="s">
        <v>2055</v>
      </c>
      <c r="E780" s="69" t="s">
        <v>2236</v>
      </c>
      <c r="F780" s="46" t="s">
        <v>2237</v>
      </c>
      <c r="G780" s="46" t="s">
        <v>2238</v>
      </c>
    </row>
    <row r="781" spans="1:7" ht="30" customHeight="1" x14ac:dyDescent="0.25">
      <c r="A781" s="51" t="str">
        <f t="shared" si="13"/>
        <v>ОГЭ-Электрооборудование-Вспом. оборуд.-Насосы-УВП-Дозирующая станция антискаланта, насос дозировочный. G76WPD</v>
      </c>
      <c r="B781" s="57" t="s">
        <v>1372</v>
      </c>
      <c r="C781" s="56" t="s">
        <v>1485</v>
      </c>
      <c r="D781" s="61" t="s">
        <v>2055</v>
      </c>
      <c r="E781" s="69" t="s">
        <v>2239</v>
      </c>
      <c r="F781" s="46" t="s">
        <v>2240</v>
      </c>
      <c r="G781" s="46" t="s">
        <v>2241</v>
      </c>
    </row>
    <row r="782" spans="1:7" ht="30" customHeight="1" x14ac:dyDescent="0.25">
      <c r="A782" s="51" t="str">
        <f t="shared" si="13"/>
        <v>ОГЭ-Электрооборудование-Вспом. оборуд.-Насосы-УВП-Дозирующая станция NaOH-50%, насос дозировочный. G35WPD</v>
      </c>
      <c r="B782" s="57" t="s">
        <v>1372</v>
      </c>
      <c r="C782" s="56" t="s">
        <v>1485</v>
      </c>
      <c r="D782" s="61" t="s">
        <v>2055</v>
      </c>
      <c r="E782" s="69" t="s">
        <v>2242</v>
      </c>
      <c r="F782" s="46" t="s">
        <v>2243</v>
      </c>
      <c r="G782" s="46" t="s">
        <v>2244</v>
      </c>
    </row>
    <row r="783" spans="1:7" ht="30" customHeight="1" x14ac:dyDescent="0.25">
      <c r="A783" s="51" t="str">
        <f t="shared" si="13"/>
        <v>ОГЭ-Электрооборудование-Вспом. оборуд.-Насосы-УВП-Дозирующая станция NaOH-50%, насос дозировочный. G37WPD</v>
      </c>
      <c r="B783" s="57" t="s">
        <v>1372</v>
      </c>
      <c r="C783" s="56" t="s">
        <v>1485</v>
      </c>
      <c r="D783" s="61" t="s">
        <v>2055</v>
      </c>
      <c r="E783" s="69" t="s">
        <v>2245</v>
      </c>
      <c r="F783" s="46" t="s">
        <v>2246</v>
      </c>
      <c r="G783" s="46" t="s">
        <v>2247</v>
      </c>
    </row>
    <row r="784" spans="1:7" ht="30" customHeight="1" x14ac:dyDescent="0.25">
      <c r="A784" s="51" t="str">
        <f t="shared" si="13"/>
        <v>ОГЭ-Электрооборудование-Вспом. оборуд.-Насосы-УВП-Дозирующая станция NaOH-50%, насос дозировочный. G28WPD</v>
      </c>
      <c r="B784" s="57" t="s">
        <v>1372</v>
      </c>
      <c r="C784" s="56" t="s">
        <v>1485</v>
      </c>
      <c r="D784" s="61" t="s">
        <v>2055</v>
      </c>
      <c r="E784" s="69" t="s">
        <v>2248</v>
      </c>
      <c r="F784" s="46" t="s">
        <v>2249</v>
      </c>
      <c r="G784" s="46" t="s">
        <v>2250</v>
      </c>
    </row>
    <row r="785" spans="1:7" ht="30" customHeight="1" x14ac:dyDescent="0.25">
      <c r="A785" s="51" t="str">
        <f t="shared" si="13"/>
        <v>ОГЭ-Электрооборудование-Вспом. оборуд.-Насосы-УВП-Дозирующая станция FeCl3, насос дозировочный. G36WPD</v>
      </c>
      <c r="B785" s="57" t="s">
        <v>1372</v>
      </c>
      <c r="C785" s="56" t="s">
        <v>1485</v>
      </c>
      <c r="D785" s="61" t="s">
        <v>2055</v>
      </c>
      <c r="E785" s="69" t="s">
        <v>2251</v>
      </c>
      <c r="F785" s="46" t="s">
        <v>2252</v>
      </c>
      <c r="G785" s="46" t="s">
        <v>2253</v>
      </c>
    </row>
    <row r="786" spans="1:7" ht="30" customHeight="1" x14ac:dyDescent="0.25">
      <c r="A786" s="51" t="str">
        <f t="shared" si="13"/>
        <v>ОГЭ-Электрооборудование-Вспом. оборуд.-Насосы-УВП-Дозирующая станция гипохлорид
натрия 10%, насос дозировочный. G39WPD</v>
      </c>
      <c r="B786" s="57" t="s">
        <v>1372</v>
      </c>
      <c r="C786" s="56" t="s">
        <v>1485</v>
      </c>
      <c r="D786" s="61" t="s">
        <v>2055</v>
      </c>
      <c r="E786" s="71" t="s">
        <v>2254</v>
      </c>
      <c r="F786" s="46" t="s">
        <v>2255</v>
      </c>
      <c r="G786" s="46" t="s">
        <v>2256</v>
      </c>
    </row>
    <row r="787" spans="1:7" ht="30" customHeight="1" x14ac:dyDescent="0.25">
      <c r="A787" s="51" t="str">
        <f t="shared" si="13"/>
        <v>ОГЭ-Электрооборудование-Вспом. оборуд.-Насосы-УВП-Дозирующая станция гипохлорид
натрия 10%, насос дозировочный. G40WPD</v>
      </c>
      <c r="B787" s="57" t="s">
        <v>1372</v>
      </c>
      <c r="C787" s="56" t="s">
        <v>1485</v>
      </c>
      <c r="D787" s="61" t="s">
        <v>2055</v>
      </c>
      <c r="E787" s="71" t="s">
        <v>2257</v>
      </c>
      <c r="F787" s="46" t="s">
        <v>2258</v>
      </c>
      <c r="G787" s="46" t="s">
        <v>2259</v>
      </c>
    </row>
    <row r="788" spans="1:7" ht="30" customHeight="1" x14ac:dyDescent="0.25">
      <c r="A788" s="51" t="str">
        <f t="shared" si="13"/>
        <v>ОГЭ-Электрооборудование-Вспом. оборуд.-Насосы-УВП-Дозирующая станция антискаланта, насос дозировочный. G67WPD</v>
      </c>
      <c r="B788" s="57" t="s">
        <v>1372</v>
      </c>
      <c r="C788" s="56" t="s">
        <v>1485</v>
      </c>
      <c r="D788" s="61" t="s">
        <v>2055</v>
      </c>
      <c r="E788" s="69" t="s">
        <v>2260</v>
      </c>
      <c r="F788" s="46" t="s">
        <v>2261</v>
      </c>
      <c r="G788" s="46" t="s">
        <v>2262</v>
      </c>
    </row>
    <row r="789" spans="1:7" ht="30" customHeight="1" x14ac:dyDescent="0.25">
      <c r="A789" s="51" t="str">
        <f t="shared" si="13"/>
        <v>ОГЭ-Электрооборудование-Вспом. оборуд.-Насосы-УВП-Дозирующая станция антискаланта, насос дозировочный. G68WPD</v>
      </c>
      <c r="B789" s="57" t="s">
        <v>1372</v>
      </c>
      <c r="C789" s="56" t="s">
        <v>1485</v>
      </c>
      <c r="D789" s="61" t="s">
        <v>2055</v>
      </c>
      <c r="E789" s="69" t="s">
        <v>2263</v>
      </c>
      <c r="F789" s="46" t="s">
        <v>2264</v>
      </c>
      <c r="G789" s="46" t="s">
        <v>2265</v>
      </c>
    </row>
    <row r="790" spans="1:7" ht="30" customHeight="1" x14ac:dyDescent="0.25">
      <c r="A790" s="51" t="str">
        <f t="shared" si="13"/>
        <v>ОГЭ-Электрооборудование-Вспом. оборуд.-Насосы-УВП-Дозирующая станция антискаланта, насос дозировочный. G69WPD</v>
      </c>
      <c r="B790" s="57" t="s">
        <v>1372</v>
      </c>
      <c r="C790" s="56" t="s">
        <v>1485</v>
      </c>
      <c r="D790" s="61" t="s">
        <v>2055</v>
      </c>
      <c r="E790" s="69" t="s">
        <v>2266</v>
      </c>
      <c r="F790" s="46" t="s">
        <v>2267</v>
      </c>
      <c r="G790" s="46" t="s">
        <v>2268</v>
      </c>
    </row>
    <row r="791" spans="1:7" ht="30" customHeight="1" x14ac:dyDescent="0.25">
      <c r="A791" s="51" t="str">
        <f t="shared" si="13"/>
        <v>ОГЭ-Электрооборудование-Вспом. оборуд.-Насосы-УВП-система дозирования сульфата железа, насос. J77WPD</v>
      </c>
      <c r="B791" s="57" t="s">
        <v>1372</v>
      </c>
      <c r="C791" s="56" t="s">
        <v>1485</v>
      </c>
      <c r="D791" s="61" t="s">
        <v>2055</v>
      </c>
      <c r="E791" s="69" t="s">
        <v>2269</v>
      </c>
      <c r="F791" s="46" t="s">
        <v>2270</v>
      </c>
      <c r="G791" s="46" t="s">
        <v>2271</v>
      </c>
    </row>
    <row r="792" spans="1:7" ht="30" customHeight="1" x14ac:dyDescent="0.25">
      <c r="A792" s="51" t="str">
        <f t="shared" si="13"/>
        <v>ОГЭ-Электрооборудование-Вспом. оборуд.-Насосы-УВП-система дозирования деэмульгатора, насос. J11WPD</v>
      </c>
      <c r="B792" s="57" t="s">
        <v>1372</v>
      </c>
      <c r="C792" s="56" t="s">
        <v>1485</v>
      </c>
      <c r="D792" s="61" t="s">
        <v>2055</v>
      </c>
      <c r="E792" s="69" t="s">
        <v>2272</v>
      </c>
      <c r="F792" s="46" t="s">
        <v>2273</v>
      </c>
      <c r="G792" s="46" t="s">
        <v>2274</v>
      </c>
    </row>
    <row r="793" spans="1:7" ht="30" customHeight="1" x14ac:dyDescent="0.25">
      <c r="A793" s="51" t="str">
        <f t="shared" si="13"/>
        <v>ОГЭ-Электрооборудование-Вспом. оборуд.-Насосы-УВП-Cистема дозирования извести:
шнековый конвеер G81WTS</v>
      </c>
      <c r="B793" s="57" t="s">
        <v>1372</v>
      </c>
      <c r="C793" s="56" t="s">
        <v>1485</v>
      </c>
      <c r="D793" s="61" t="s">
        <v>2055</v>
      </c>
      <c r="E793" s="71" t="s">
        <v>2275</v>
      </c>
      <c r="F793" s="46" t="s">
        <v>2276</v>
      </c>
      <c r="G793" s="46" t="s">
        <v>2277</v>
      </c>
    </row>
    <row r="794" spans="1:7" ht="45" customHeight="1" x14ac:dyDescent="0.25">
      <c r="A794" s="51" t="str">
        <f t="shared" si="13"/>
        <v>ОГЭ-Электрооборудование-Вспом. оборуд.-Насосы-УВП-Подготовительный бак диаметр 1000мм.
с мешалкой. J14WTK</v>
      </c>
      <c r="B794" s="57" t="s">
        <v>1372</v>
      </c>
      <c r="C794" s="56" t="s">
        <v>1485</v>
      </c>
      <c r="D794" s="61" t="s">
        <v>2055</v>
      </c>
      <c r="E794" s="71" t="s">
        <v>2278</v>
      </c>
      <c r="F794" s="46" t="s">
        <v>2279</v>
      </c>
      <c r="G794" s="46" t="s">
        <v>2280</v>
      </c>
    </row>
    <row r="795" spans="1:7" x14ac:dyDescent="0.25">
      <c r="A795" s="51" t="str">
        <f t="shared" si="13"/>
        <v xml:space="preserve">ОГЭ-Электрооборудование-Вспом. оборуд.-Насосы-УВП-Перекачиваюшие насосы. J14WPU </v>
      </c>
      <c r="B795" s="57" t="s">
        <v>1372</v>
      </c>
      <c r="C795" s="56" t="s">
        <v>1485</v>
      </c>
      <c r="D795" s="61" t="s">
        <v>2055</v>
      </c>
      <c r="E795" s="69" t="s">
        <v>2281</v>
      </c>
      <c r="F795" s="46" t="s">
        <v>2282</v>
      </c>
      <c r="G795" s="46" t="s">
        <v>2283</v>
      </c>
    </row>
    <row r="796" spans="1:7" ht="30" customHeight="1" x14ac:dyDescent="0.25">
      <c r="A796" s="51" t="str">
        <f t="shared" si="13"/>
        <v xml:space="preserve">ОГЭ-Электрооборудование-Вспом. оборуд.-Насосы-УВП-Дозировочный бак диаметр 1000 мм.
с мешалкой G77WTK  </v>
      </c>
      <c r="B796" s="57" t="s">
        <v>1372</v>
      </c>
      <c r="C796" s="56" t="s">
        <v>1485</v>
      </c>
      <c r="D796" s="61" t="s">
        <v>2055</v>
      </c>
      <c r="E796" s="71" t="s">
        <v>2284</v>
      </c>
      <c r="F796" s="46" t="s">
        <v>2285</v>
      </c>
      <c r="G796" s="46" t="s">
        <v>2286</v>
      </c>
    </row>
    <row r="797" spans="1:7" x14ac:dyDescent="0.25">
      <c r="A797" s="51" t="str">
        <f t="shared" si="13"/>
        <v xml:space="preserve">ОГЭ-Электрооборудование-Вспом. оборуд.-Насосы-УВП-Дозировочные насосы. G77WPD </v>
      </c>
      <c r="B797" s="57" t="s">
        <v>1372</v>
      </c>
      <c r="C797" s="56" t="s">
        <v>1485</v>
      </c>
      <c r="D797" s="61" t="s">
        <v>2055</v>
      </c>
      <c r="E797" s="69" t="s">
        <v>2287</v>
      </c>
      <c r="F797" s="46" t="s">
        <v>2288</v>
      </c>
      <c r="G797" s="46" t="s">
        <v>2289</v>
      </c>
    </row>
    <row r="798" spans="1:7" ht="30" customHeight="1" x14ac:dyDescent="0.25">
      <c r="A798" s="51" t="str">
        <f t="shared" si="13"/>
        <v>ОГЭ-Электрооборудование-Вспом. оборуд.-Насосы-УВП-Мотор гидровлической системы. J23WPF</v>
      </c>
      <c r="B798" s="57" t="s">
        <v>1372</v>
      </c>
      <c r="C798" s="56" t="s">
        <v>1485</v>
      </c>
      <c r="D798" s="61" t="s">
        <v>2055</v>
      </c>
      <c r="E798" s="69" t="s">
        <v>2290</v>
      </c>
      <c r="F798" s="46" t="s">
        <v>2291</v>
      </c>
      <c r="G798" s="46" t="s">
        <v>2292</v>
      </c>
    </row>
    <row r="799" spans="1:7" x14ac:dyDescent="0.25">
      <c r="A799" s="51" t="str">
        <f t="shared" si="13"/>
        <v xml:space="preserve">ОГЭ-Электрооборудование-Вспом. оборуд.-Насосы-УВП-Мотор быстрой системы. </v>
      </c>
      <c r="B799" s="57" t="s">
        <v>1372</v>
      </c>
      <c r="C799" s="56" t="s">
        <v>1485</v>
      </c>
      <c r="D799" s="61" t="s">
        <v>2055</v>
      </c>
      <c r="E799" s="69" t="s">
        <v>2293</v>
      </c>
      <c r="G799" s="46" t="s">
        <v>2294</v>
      </c>
    </row>
    <row r="800" spans="1:7" x14ac:dyDescent="0.25">
      <c r="A800" s="51" t="str">
        <f t="shared" si="13"/>
        <v xml:space="preserve">ОГЭ-Электрооборудование-Вспом. оборуд.-Насосы-УВП-Машина промывки GHP 5-55. </v>
      </c>
      <c r="B800" s="57" t="s">
        <v>1372</v>
      </c>
      <c r="C800" s="56" t="s">
        <v>1485</v>
      </c>
      <c r="D800" s="61" t="s">
        <v>2055</v>
      </c>
      <c r="E800" s="69" t="s">
        <v>2295</v>
      </c>
      <c r="G800" s="46" t="s">
        <v>2296</v>
      </c>
    </row>
    <row r="801" spans="1:7" ht="30" customHeight="1" x14ac:dyDescent="0.25">
      <c r="A801" s="51" t="str">
        <f t="shared" si="13"/>
        <v>ОГЭ-Электрооборудование-Вспом. оборуд.-Насосы-УВП-Миксер осветлителя.
Диаметр лопастей 900 мм J20WMX</v>
      </c>
      <c r="B801" s="57" t="s">
        <v>1372</v>
      </c>
      <c r="C801" s="56" t="s">
        <v>1485</v>
      </c>
      <c r="D801" s="61" t="s">
        <v>2055</v>
      </c>
      <c r="E801" s="71" t="s">
        <v>2297</v>
      </c>
      <c r="F801" s="46" t="s">
        <v>2298</v>
      </c>
      <c r="G801" s="46" t="s">
        <v>2299</v>
      </c>
    </row>
    <row r="802" spans="1:7" ht="30" customHeight="1" x14ac:dyDescent="0.25">
      <c r="A802" s="51" t="str">
        <f t="shared" si="13"/>
        <v>ОГЭ-Электрооборудование-Вспом. оборуд.-Насосы-УВП-Миксер осветлителя.
Диаметр лопастей 900 мм J20WTR</v>
      </c>
      <c r="B802" s="57" t="s">
        <v>1372</v>
      </c>
      <c r="C802" s="56" t="s">
        <v>1485</v>
      </c>
      <c r="D802" s="61" t="s">
        <v>2055</v>
      </c>
      <c r="E802" s="71" t="s">
        <v>2300</v>
      </c>
      <c r="F802" s="46" t="s">
        <v>2301</v>
      </c>
      <c r="G802" s="46" t="s">
        <v>2302</v>
      </c>
    </row>
    <row r="803" spans="1:7" ht="30" customHeight="1" x14ac:dyDescent="0.25">
      <c r="A803" s="51" t="str">
        <f t="shared" si="13"/>
        <v>ОГЭ-Электрооборудование-Вспом. оборуд.-Насосы-УВП-Миксер осветлителя.
Диаметр крыльчатки 450 мм. F75WMX</v>
      </c>
      <c r="B803" s="57" t="s">
        <v>1372</v>
      </c>
      <c r="C803" s="56" t="s">
        <v>1485</v>
      </c>
      <c r="D803" s="61" t="s">
        <v>2055</v>
      </c>
      <c r="E803" s="71" t="s">
        <v>2303</v>
      </c>
      <c r="F803" s="46" t="s">
        <v>2304</v>
      </c>
      <c r="G803" s="46" t="s">
        <v>2305</v>
      </c>
    </row>
    <row r="804" spans="1:7" ht="30" customHeight="1" x14ac:dyDescent="0.25">
      <c r="A804" s="51" t="str">
        <f t="shared" si="13"/>
        <v>ОГЭ-Электрооборудование-Вспом. оборуд.-Насосы-УВП-Мешалка.  Диаметр импеллера 1650 мм. J02WMX</v>
      </c>
      <c r="B804" s="57" t="s">
        <v>1372</v>
      </c>
      <c r="C804" s="56" t="s">
        <v>1485</v>
      </c>
      <c r="D804" s="61" t="s">
        <v>2055</v>
      </c>
      <c r="E804" s="69" t="s">
        <v>2306</v>
      </c>
      <c r="F804" s="46" t="s">
        <v>2307</v>
      </c>
      <c r="G804" s="46" t="s">
        <v>2308</v>
      </c>
    </row>
    <row r="805" spans="1:7" ht="30" customHeight="1" x14ac:dyDescent="0.25">
      <c r="A805" s="51" t="str">
        <f t="shared" si="13"/>
        <v>ОГЭ-Электрооборудование-Вспом. оборуд.-Насосы-УВП-Мешалка.  Диаметр импеллера 1100 мм. J03WMX</v>
      </c>
      <c r="B805" s="57" t="s">
        <v>1372</v>
      </c>
      <c r="C805" s="56" t="s">
        <v>1485</v>
      </c>
      <c r="D805" s="61" t="s">
        <v>2055</v>
      </c>
      <c r="E805" s="69" t="s">
        <v>2309</v>
      </c>
      <c r="F805" s="46" t="s">
        <v>2310</v>
      </c>
      <c r="G805" s="46" t="s">
        <v>2311</v>
      </c>
    </row>
    <row r="806" spans="1:7" ht="30" customHeight="1" x14ac:dyDescent="0.25">
      <c r="A806" s="51" t="str">
        <f t="shared" si="13"/>
        <v>ОГЭ-Электрооборудование-Вспом. оборуд.-Насосы-УВП-Мешалка.  Диаметр импеллера 800 мм, длина вала 4000 мм. J11WMX</v>
      </c>
      <c r="B806" s="57" t="s">
        <v>1372</v>
      </c>
      <c r="C806" s="56" t="s">
        <v>1485</v>
      </c>
      <c r="D806" s="61" t="s">
        <v>2055</v>
      </c>
      <c r="E806" s="69" t="s">
        <v>2312</v>
      </c>
      <c r="F806" s="46" t="s">
        <v>2313</v>
      </c>
      <c r="G806" s="46" t="s">
        <v>2314</v>
      </c>
    </row>
    <row r="807" spans="1:7" ht="30" customHeight="1" x14ac:dyDescent="0.25">
      <c r="A807" s="51" t="str">
        <f t="shared" si="13"/>
        <v>ОГЭ-Электрооборудование-Вспом. оборуд.-Насосы-УВП-Мешалка.  Диаметр импеллера 1100 мм. J01WMX</v>
      </c>
      <c r="B807" s="57" t="s">
        <v>1372</v>
      </c>
      <c r="C807" s="56" t="s">
        <v>1485</v>
      </c>
      <c r="D807" s="61" t="s">
        <v>2055</v>
      </c>
      <c r="E807" s="69" t="s">
        <v>2315</v>
      </c>
      <c r="F807" s="46" t="s">
        <v>2316</v>
      </c>
      <c r="G807" s="46" t="s">
        <v>2317</v>
      </c>
    </row>
    <row r="808" spans="1:7" ht="30" customHeight="1" x14ac:dyDescent="0.25">
      <c r="A808" s="51" t="str">
        <f t="shared" si="13"/>
        <v>ОГЭ-Электрооборудование-Вспом. оборуд.-Насосы-УВП-Мешалка.  Диаметр импеллера 400 мм. J12WMX01</v>
      </c>
      <c r="B808" s="57" t="s">
        <v>1372</v>
      </c>
      <c r="C808" s="56" t="s">
        <v>1485</v>
      </c>
      <c r="D808" s="61" t="s">
        <v>2055</v>
      </c>
      <c r="E808" s="69" t="s">
        <v>2318</v>
      </c>
      <c r="F808" s="46" t="s">
        <v>2319</v>
      </c>
      <c r="G808" s="46" t="s">
        <v>2320</v>
      </c>
    </row>
    <row r="809" spans="1:7" ht="30" customHeight="1" x14ac:dyDescent="0.25">
      <c r="A809" s="51" t="str">
        <f t="shared" si="13"/>
        <v>ОГЭ-Электрооборудование-Вспом. оборуд.-Насосы-УВП-Мешалка.  Диаметр импеллера 1100 мм. J12WMX02</v>
      </c>
      <c r="B809" s="57" t="s">
        <v>1372</v>
      </c>
      <c r="C809" s="56" t="s">
        <v>1485</v>
      </c>
      <c r="D809" s="61" t="s">
        <v>2055</v>
      </c>
      <c r="E809" s="69" t="s">
        <v>2321</v>
      </c>
      <c r="F809" s="46" t="s">
        <v>2322</v>
      </c>
      <c r="G809" s="46" t="s">
        <v>2323</v>
      </c>
    </row>
    <row r="810" spans="1:7" ht="30" customHeight="1" x14ac:dyDescent="0.25">
      <c r="A810" s="51" t="str">
        <f t="shared" si="13"/>
        <v>ОГЭ-Электрооборудование-Вспом. оборуд.-Насосы-УВП-Мешалка.  Диаметр импеллера 1100 мм. J13WMX</v>
      </c>
      <c r="B810" s="57" t="s">
        <v>1372</v>
      </c>
      <c r="C810" s="56" t="s">
        <v>1485</v>
      </c>
      <c r="D810" s="61" t="s">
        <v>2055</v>
      </c>
      <c r="E810" s="69" t="s">
        <v>2324</v>
      </c>
      <c r="F810" s="46" t="s">
        <v>2325</v>
      </c>
      <c r="G810" s="46" t="s">
        <v>2326</v>
      </c>
    </row>
    <row r="811" spans="1:7" ht="30" customHeight="1" x14ac:dyDescent="0.25">
      <c r="A811" s="51" t="str">
        <f t="shared" si="13"/>
        <v>ОГЭ-Электрооборудование-Вспом. оборуд.-Насосы-УВП-Мешалка.  Диаметр импеллера 1100 мм. J28WMX</v>
      </c>
      <c r="B811" s="57" t="s">
        <v>1372</v>
      </c>
      <c r="C811" s="56" t="s">
        <v>1485</v>
      </c>
      <c r="D811" s="61" t="s">
        <v>2055</v>
      </c>
      <c r="E811" s="69" t="s">
        <v>2327</v>
      </c>
      <c r="F811" s="46" t="s">
        <v>2328</v>
      </c>
      <c r="G811" s="46" t="s">
        <v>2329</v>
      </c>
    </row>
    <row r="812" spans="1:7" ht="30" customHeight="1" x14ac:dyDescent="0.25">
      <c r="A812" s="51" t="str">
        <f t="shared" si="13"/>
        <v>ОГЭ-Электрооборудование-Вспом. оборуд.-Насосы-УВП-Мешалка.  Диаметр импеллера 1100 мм. F42WMX</v>
      </c>
      <c r="B812" s="57" t="s">
        <v>1372</v>
      </c>
      <c r="C812" s="56" t="s">
        <v>1485</v>
      </c>
      <c r="D812" s="61" t="s">
        <v>2055</v>
      </c>
      <c r="E812" s="69" t="s">
        <v>2330</v>
      </c>
      <c r="F812" s="46" t="s">
        <v>2331</v>
      </c>
      <c r="G812" s="46" t="s">
        <v>2332</v>
      </c>
    </row>
    <row r="813" spans="1:7" ht="30" customHeight="1" x14ac:dyDescent="0.25">
      <c r="A813" s="51" t="str">
        <f t="shared" si="13"/>
        <v>ОГЭ-Электрооборудование-Вспом. оборуд.-Насосы-УВП-Мешалка.  Диаметр импеллера 400 мм. G28WMX</v>
      </c>
      <c r="B813" s="57" t="s">
        <v>1372</v>
      </c>
      <c r="C813" s="56" t="s">
        <v>1485</v>
      </c>
      <c r="D813" s="61" t="s">
        <v>2055</v>
      </c>
      <c r="E813" s="69" t="s">
        <v>2333</v>
      </c>
      <c r="F813" s="46" t="s">
        <v>2334</v>
      </c>
      <c r="G813" s="46" t="s">
        <v>2335</v>
      </c>
    </row>
    <row r="814" spans="1:7" ht="30" customHeight="1" x14ac:dyDescent="0.25">
      <c r="A814" s="51" t="str">
        <f t="shared" si="13"/>
        <v>ОГЭ-Электрооборудование-Вспом. оборуд.-Насосы-УВП-Мешалка.  Диаметр импеллера 500 мм. G29WMX</v>
      </c>
      <c r="B814" s="57" t="s">
        <v>1372</v>
      </c>
      <c r="C814" s="56" t="s">
        <v>1485</v>
      </c>
      <c r="D814" s="61" t="s">
        <v>2055</v>
      </c>
      <c r="E814" s="69" t="s">
        <v>2336</v>
      </c>
      <c r="F814" s="46" t="s">
        <v>2337</v>
      </c>
      <c r="G814" s="46" t="s">
        <v>2338</v>
      </c>
    </row>
    <row r="815" spans="1:7" ht="30" customHeight="1" x14ac:dyDescent="0.25">
      <c r="A815" s="51" t="str">
        <f t="shared" si="13"/>
        <v>ОГЭ-Электрооборудование-Вспом. оборуд.-Насосы-УВП-Мешалка.  Диаметр импеллера 1100 мм. G52WMX</v>
      </c>
      <c r="B815" s="57" t="s">
        <v>1372</v>
      </c>
      <c r="C815" s="56" t="s">
        <v>1485</v>
      </c>
      <c r="D815" s="61" t="s">
        <v>2055</v>
      </c>
      <c r="E815" s="69" t="s">
        <v>2339</v>
      </c>
      <c r="F815" s="46" t="s">
        <v>2340</v>
      </c>
      <c r="G815" s="46" t="s">
        <v>2341</v>
      </c>
    </row>
    <row r="816" spans="1:7" ht="30" customHeight="1" x14ac:dyDescent="0.25">
      <c r="A816" s="51" t="str">
        <f t="shared" si="13"/>
        <v>ОГЭ-Электрооборудование-Вспом. оборуд.-Насосы-УВП-Мешалка.  Диаметр импеллера 400 мм. G66WMX</v>
      </c>
      <c r="B816" s="57" t="s">
        <v>1372</v>
      </c>
      <c r="C816" s="56" t="s">
        <v>1485</v>
      </c>
      <c r="D816" s="61" t="s">
        <v>2055</v>
      </c>
      <c r="E816" s="69" t="s">
        <v>2342</v>
      </c>
      <c r="F816" s="46" t="s">
        <v>2343</v>
      </c>
      <c r="G816" s="46" t="s">
        <v>2344</v>
      </c>
    </row>
    <row r="817" spans="1:7" ht="30" customHeight="1" x14ac:dyDescent="0.25">
      <c r="A817" s="51" t="str">
        <f t="shared" si="13"/>
        <v>ОГЭ-Электрооборудование-Вспом. оборуд.-Насосы-УВП-Мешалка.  Диаметр импеллера 400 мм G56WMX</v>
      </c>
      <c r="B817" s="57" t="s">
        <v>1372</v>
      </c>
      <c r="C817" s="56" t="s">
        <v>1485</v>
      </c>
      <c r="D817" s="61" t="s">
        <v>2055</v>
      </c>
      <c r="E817" s="69" t="s">
        <v>2345</v>
      </c>
      <c r="F817" s="46" t="s">
        <v>2346</v>
      </c>
      <c r="G817" s="46" t="s">
        <v>2347</v>
      </c>
    </row>
    <row r="818" spans="1:7" ht="45" customHeight="1" x14ac:dyDescent="0.25">
      <c r="A818" s="51" t="str">
        <f t="shared" si="13"/>
        <v>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v>
      </c>
      <c r="B818" s="57" t="s">
        <v>1372</v>
      </c>
      <c r="C818" s="56" t="s">
        <v>1485</v>
      </c>
      <c r="D818" s="61" t="s">
        <v>2055</v>
      </c>
      <c r="E818" s="71" t="s">
        <v>2348</v>
      </c>
    </row>
    <row r="819" spans="1:7" ht="45" customHeight="1" x14ac:dyDescent="0.25">
      <c r="A819" s="51"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v>
      </c>
      <c r="B819" s="57" t="s">
        <v>1372</v>
      </c>
      <c r="C819" s="56" t="s">
        <v>1485</v>
      </c>
      <c r="D819" s="70" t="s">
        <v>2349</v>
      </c>
      <c r="E819" s="69" t="s">
        <v>2350</v>
      </c>
    </row>
    <row r="820" spans="1:7" ht="45" customHeight="1" x14ac:dyDescent="0.25">
      <c r="A820" s="51"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v>
      </c>
      <c r="B820" s="57" t="s">
        <v>1372</v>
      </c>
      <c r="C820" s="56" t="s">
        <v>1485</v>
      </c>
      <c r="D820" s="61" t="s">
        <v>2349</v>
      </c>
      <c r="E820" s="69" t="s">
        <v>2351</v>
      </c>
    </row>
    <row r="821" spans="1:7" ht="45" customHeight="1" x14ac:dyDescent="0.25">
      <c r="A821" s="51"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v>
      </c>
      <c r="B821" s="57" t="s">
        <v>1372</v>
      </c>
      <c r="C821" s="56" t="s">
        <v>1485</v>
      </c>
      <c r="D821" s="61" t="s">
        <v>2349</v>
      </c>
      <c r="E821" s="69" t="s">
        <v>2352</v>
      </c>
    </row>
    <row r="822" spans="1:7" ht="45" customHeight="1" x14ac:dyDescent="0.25">
      <c r="A822" s="51"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v>
      </c>
      <c r="B822" s="57" t="s">
        <v>1372</v>
      </c>
      <c r="C822" s="56" t="s">
        <v>1485</v>
      </c>
      <c r="D822" s="61" t="s">
        <v>2349</v>
      </c>
      <c r="E822" s="69" t="s">
        <v>2353</v>
      </c>
    </row>
    <row r="823" spans="1:7" ht="45" customHeight="1" x14ac:dyDescent="0.25">
      <c r="A823" s="51" t="str">
        <f t="shared" si="13"/>
        <v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v>
      </c>
      <c r="B823" s="57" t="s">
        <v>1372</v>
      </c>
      <c r="C823" s="56" t="s">
        <v>1485</v>
      </c>
      <c r="D823" s="61" t="s">
        <v>2349</v>
      </c>
      <c r="E823" s="69" t="s">
        <v>2354</v>
      </c>
    </row>
    <row r="824" spans="1:7" ht="45" customHeight="1" x14ac:dyDescent="0.25">
      <c r="A824" s="51"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v>
      </c>
      <c r="B824" s="57" t="s">
        <v>1372</v>
      </c>
      <c r="C824" s="56" t="s">
        <v>1485</v>
      </c>
      <c r="D824" s="61" t="s">
        <v>2349</v>
      </c>
      <c r="E824" s="69" t="s">
        <v>2355</v>
      </c>
    </row>
    <row r="825" spans="1:7" ht="45" customHeight="1" x14ac:dyDescent="0.25">
      <c r="A825" s="51"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v>
      </c>
      <c r="B825" s="57" t="s">
        <v>1372</v>
      </c>
      <c r="C825" s="56" t="s">
        <v>1485</v>
      </c>
      <c r="D825" s="61" t="s">
        <v>2349</v>
      </c>
      <c r="E825" s="69" t="s">
        <v>2356</v>
      </c>
    </row>
    <row r="826" spans="1:7" ht="45" customHeight="1" x14ac:dyDescent="0.25">
      <c r="A826" s="51"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v>
      </c>
      <c r="B826" s="57" t="s">
        <v>1372</v>
      </c>
      <c r="C826" s="56" t="s">
        <v>1485</v>
      </c>
      <c r="D826" s="61" t="s">
        <v>2349</v>
      </c>
      <c r="E826" s="69" t="s">
        <v>2357</v>
      </c>
    </row>
    <row r="827" spans="1:7" ht="45" customHeight="1" x14ac:dyDescent="0.25">
      <c r="A827" s="51"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v>
      </c>
      <c r="B827" s="57" t="s">
        <v>1372</v>
      </c>
      <c r="C827" s="56" t="s">
        <v>1485</v>
      </c>
      <c r="D827" s="61" t="s">
        <v>2349</v>
      </c>
      <c r="E827" s="69" t="s">
        <v>2358</v>
      </c>
    </row>
    <row r="828" spans="1:7" ht="45" customHeight="1" x14ac:dyDescent="0.25">
      <c r="A828" s="51"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v>
      </c>
      <c r="B828" s="57" t="s">
        <v>1372</v>
      </c>
      <c r="C828" s="56" t="s">
        <v>1485</v>
      </c>
      <c r="D828" s="61" t="s">
        <v>2349</v>
      </c>
      <c r="E828" s="69" t="s">
        <v>2359</v>
      </c>
    </row>
    <row r="829" spans="1:7" ht="30" customHeight="1" x14ac:dyDescent="0.25">
      <c r="A829" s="51" t="str">
        <f t="shared" si="13"/>
        <v>ОГЭ-Электрооборудование-Вспом. оборуд.-Насосы-Фильтры-УВП-фильтр самоочищающий G85WFC</v>
      </c>
      <c r="B829" s="57" t="s">
        <v>1372</v>
      </c>
      <c r="C829" s="56" t="s">
        <v>1485</v>
      </c>
      <c r="D829" s="70" t="s">
        <v>2360</v>
      </c>
      <c r="E829" s="69" t="s">
        <v>2361</v>
      </c>
    </row>
    <row r="830" spans="1:7" ht="30" customHeight="1" x14ac:dyDescent="0.25">
      <c r="A830" s="51" t="str">
        <f t="shared" si="13"/>
        <v>ОГЭ-Электрооборудование-Вспом. оборуд.-Насосы-Фильтры-УВП-фильтр самоочищающий G16WFC</v>
      </c>
      <c r="B830" s="57" t="s">
        <v>1372</v>
      </c>
      <c r="C830" s="56" t="s">
        <v>1485</v>
      </c>
      <c r="D830" s="61" t="s">
        <v>2360</v>
      </c>
      <c r="E830" s="69" t="s">
        <v>2362</v>
      </c>
    </row>
    <row r="831" spans="1:7" ht="30" customHeight="1" x14ac:dyDescent="0.25">
      <c r="A831" s="51" t="str">
        <f t="shared" si="13"/>
        <v>ОГЭ-Электрооборудование-Вспом. оборуд.-Насосы-Фильтры-УВП-картриджный фильтр, 9 картриджей G61WFB</v>
      </c>
      <c r="B831" s="57" t="s">
        <v>1372</v>
      </c>
      <c r="C831" s="56" t="s">
        <v>1485</v>
      </c>
      <c r="D831" s="61" t="s">
        <v>2360</v>
      </c>
      <c r="E831" s="69" t="s">
        <v>2363</v>
      </c>
    </row>
    <row r="832" spans="1:7" ht="30" customHeight="1" x14ac:dyDescent="0.25">
      <c r="A832" s="51" t="str">
        <f t="shared" si="13"/>
        <v>ОГЭ-Электрооборудование-Вспом. оборуд.-Насосы-Фильтры-УВП-картриджный фильтр, 7 картриджей G60WFB</v>
      </c>
      <c r="B832" s="57" t="s">
        <v>1372</v>
      </c>
      <c r="C832" s="56" t="s">
        <v>1485</v>
      </c>
      <c r="D832" s="61" t="s">
        <v>2360</v>
      </c>
      <c r="E832" s="69" t="s">
        <v>2364</v>
      </c>
    </row>
    <row r="833" spans="1:7" ht="30" customHeight="1" x14ac:dyDescent="0.25">
      <c r="A833" s="51" t="str">
        <f t="shared" si="13"/>
        <v>ОГЭ-Электрооборудование-Вспом. оборуд.-Насосы-Фильтры-УВП-картриджный фильтр, 7 картриджей G66WFB</v>
      </c>
      <c r="B833" s="57" t="s">
        <v>1372</v>
      </c>
      <c r="C833" s="56" t="s">
        <v>1485</v>
      </c>
      <c r="D833" s="61" t="s">
        <v>2360</v>
      </c>
      <c r="E833" s="69" t="s">
        <v>2365</v>
      </c>
    </row>
    <row r="834" spans="1:7" ht="30" customHeight="1" x14ac:dyDescent="0.25">
      <c r="A834" s="51" t="str">
        <f t="shared" ref="A834:A897" si="14">CONCATENATE(B834,$H$1,C834,$H$1,D834,$H$1,E834)</f>
        <v>ОГЭ-Электрооборудование-Вспом. оборуд.-Насосы-Фильтры-УВП-картриджный фильтр, 15 картриджей G56WFB</v>
      </c>
      <c r="B834" s="57" t="s">
        <v>1372</v>
      </c>
      <c r="C834" s="56" t="s">
        <v>1485</v>
      </c>
      <c r="D834" s="61" t="s">
        <v>2360</v>
      </c>
      <c r="E834" s="69" t="s">
        <v>2366</v>
      </c>
    </row>
    <row r="835" spans="1:7" x14ac:dyDescent="0.25">
      <c r="A835" s="51" t="str">
        <f t="shared" si="14"/>
        <v>ОГЭ-Электрооборудование-Вспом. оборуд.-Насосы-Фильтры-УВП-пресс фильтр J23WPF</v>
      </c>
      <c r="B835" s="57" t="s">
        <v>1372</v>
      </c>
      <c r="C835" s="56" t="s">
        <v>1485</v>
      </c>
      <c r="D835" s="61" t="s">
        <v>2360</v>
      </c>
      <c r="E835" s="69" t="s">
        <v>2367</v>
      </c>
    </row>
    <row r="836" spans="1:7" ht="30" customHeight="1" x14ac:dyDescent="0.25">
      <c r="A836" s="51" t="str">
        <f t="shared" si="14"/>
        <v>ОГЭ-Электрооборудование-Вспом. оборуд.-Насосы-Фильтры-УВП - (Хозяйственно-питьевой водопровод В1); вентиляция П5-Фильтр сетчатый из латуни</v>
      </c>
      <c r="B836" s="57" t="s">
        <v>1372</v>
      </c>
      <c r="C836" s="56" t="s">
        <v>1485</v>
      </c>
      <c r="D836" s="70" t="s">
        <v>2368</v>
      </c>
      <c r="E836" s="69" t="s">
        <v>2369</v>
      </c>
    </row>
    <row r="837" spans="1:7" ht="30" customHeight="1" x14ac:dyDescent="0.25">
      <c r="A837" s="51" t="str">
        <f t="shared" si="14"/>
        <v>ОГЭ-Электрооборудование-Вспом. оборуд.-Насосы-Фильтры-УВП - (Хозяйственно-питьевой водопровод В1); вентиляция П5-Фильтр воздушный</v>
      </c>
      <c r="B837" s="57" t="s">
        <v>1372</v>
      </c>
      <c r="C837" s="56" t="s">
        <v>1485</v>
      </c>
      <c r="D837" s="61" t="s">
        <v>2368</v>
      </c>
      <c r="E837" s="69" t="s">
        <v>2370</v>
      </c>
    </row>
    <row r="838" spans="1:7" ht="30" customHeight="1" x14ac:dyDescent="0.25">
      <c r="A838" s="51" t="str">
        <f t="shared" si="14"/>
        <v>ОГЭ-Электрооборудование-Вспом. оборуд.-Насосы-Фильтры-УВП - (Хозяйственно-питьевой водопровод В1); вентиляция П5-пресс фильтр</v>
      </c>
      <c r="B838" s="57" t="s">
        <v>1372</v>
      </c>
      <c r="C838" s="56" t="s">
        <v>1485</v>
      </c>
      <c r="D838" s="61" t="s">
        <v>2368</v>
      </c>
      <c r="E838" s="69" t="s">
        <v>2371</v>
      </c>
    </row>
    <row r="839" spans="1:7" ht="30" customHeight="1" x14ac:dyDescent="0.25">
      <c r="A839" s="51" t="str">
        <f t="shared" si="14"/>
        <v>ОГЭ-Электрооборудование-Вспом. оборуд.-Насосы-Фильтры-УВП - (Хозяйственно-питьевой водопровод В1); вентиляция П5-Фильтр самоочищающий</v>
      </c>
      <c r="B839" s="57" t="s">
        <v>1372</v>
      </c>
      <c r="C839" s="56" t="s">
        <v>1485</v>
      </c>
      <c r="D839" s="61" t="s">
        <v>2368</v>
      </c>
      <c r="E839" s="69" t="s">
        <v>2372</v>
      </c>
    </row>
    <row r="840" spans="1:7" ht="30" customHeight="1" x14ac:dyDescent="0.25">
      <c r="A840" s="51" t="str">
        <f t="shared" si="14"/>
        <v>ОГЭ-Электрооборудование-Вспом. оборуд.-Насосы-Фильтры-УВП - (Хозяйственно-питьевой водопровод В1); вентиляция П5-Картриджный фильтр</v>
      </c>
      <c r="B840" s="57" t="s">
        <v>1372</v>
      </c>
      <c r="C840" s="56" t="s">
        <v>1485</v>
      </c>
      <c r="D840" s="61" t="s">
        <v>2368</v>
      </c>
      <c r="E840" s="69" t="s">
        <v>1414</v>
      </c>
    </row>
    <row r="841" spans="1:7" x14ac:dyDescent="0.25">
      <c r="A841" s="51" t="str">
        <f t="shared" si="14"/>
        <v>ОГЭ-Электрооборудование-прочее-Прочее</v>
      </c>
      <c r="B841" s="57" t="s">
        <v>1372</v>
      </c>
      <c r="C841" s="56" t="s">
        <v>1485</v>
      </c>
      <c r="D841" s="61" t="s">
        <v>1338</v>
      </c>
      <c r="E841" s="60" t="s">
        <v>1304</v>
      </c>
    </row>
    <row r="842" spans="1:7" x14ac:dyDescent="0.25">
      <c r="A842" s="51" t="str">
        <f t="shared" si="14"/>
        <v>Транспортный отдел-Транспортный отдел-Легковые автомобили-Прочее</v>
      </c>
      <c r="B842" s="57" t="s">
        <v>1292</v>
      </c>
      <c r="C842" s="56" t="s">
        <v>1292</v>
      </c>
      <c r="D842" s="61" t="s">
        <v>2373</v>
      </c>
      <c r="E842" s="68" t="s">
        <v>1304</v>
      </c>
      <c r="G842" s="46" t="s">
        <v>2374</v>
      </c>
    </row>
    <row r="843" spans="1:7" x14ac:dyDescent="0.25">
      <c r="A843" s="51" t="str">
        <f t="shared" si="14"/>
        <v>Транспортный отдел-Транспортный отдел-Автобусы-Прочее</v>
      </c>
      <c r="B843" s="57" t="s">
        <v>1292</v>
      </c>
      <c r="C843" s="56" t="s">
        <v>1292</v>
      </c>
      <c r="D843" s="61" t="s">
        <v>2375</v>
      </c>
      <c r="E843" s="68" t="s">
        <v>1304</v>
      </c>
      <c r="G843" s="46" t="s">
        <v>2376</v>
      </c>
    </row>
    <row r="844" spans="1:7" x14ac:dyDescent="0.25">
      <c r="A844" s="51" t="str">
        <f t="shared" si="14"/>
        <v>Транспортный отдел-Транспортный отдел-Грузовые автомобили-Прочее</v>
      </c>
      <c r="B844" s="57" t="s">
        <v>1292</v>
      </c>
      <c r="C844" s="56" t="s">
        <v>1292</v>
      </c>
      <c r="D844" s="61" t="s">
        <v>2377</v>
      </c>
      <c r="E844" s="68" t="s">
        <v>1304</v>
      </c>
      <c r="G844" s="46" t="s">
        <v>2378</v>
      </c>
    </row>
    <row r="845" spans="1:7" x14ac:dyDescent="0.25">
      <c r="A845" s="51" t="str">
        <f t="shared" si="14"/>
        <v>Транспортный отдел-Транспортный отдел-Прочее-Прочее</v>
      </c>
      <c r="B845" s="57" t="s">
        <v>1292</v>
      </c>
      <c r="C845" s="56" t="s">
        <v>1292</v>
      </c>
      <c r="D845" s="61" t="s">
        <v>1304</v>
      </c>
      <c r="E845" s="60" t="s">
        <v>1304</v>
      </c>
      <c r="G845" s="46" t="s">
        <v>2379</v>
      </c>
    </row>
    <row r="846" spans="1:7" x14ac:dyDescent="0.25">
      <c r="A846" s="51" t="str">
        <f t="shared" si="14"/>
        <v>ЛПЦ-АТТТ-ЛПЦ-АТТТ-Пост-1-Загрузочная тележка для рулонов</v>
      </c>
      <c r="B846" s="57" t="s">
        <v>1269</v>
      </c>
      <c r="C846" s="67" t="s">
        <v>1222</v>
      </c>
      <c r="D846" s="65" t="s">
        <v>2380</v>
      </c>
      <c r="E846" s="66" t="s">
        <v>2381</v>
      </c>
      <c r="G846" s="46" t="s">
        <v>2382</v>
      </c>
    </row>
    <row r="847" spans="1:7" x14ac:dyDescent="0.25">
      <c r="A847" s="51" t="str">
        <f t="shared" si="14"/>
        <v>ЛПЦ-АТТТ-ЛПЦ-АТТТ-Пост-1-Стеллажи для хранения рулонов ГК НО с блокирующими роликами</v>
      </c>
      <c r="B847" s="57" t="s">
        <v>1269</v>
      </c>
      <c r="C847" s="56" t="s">
        <v>1222</v>
      </c>
      <c r="D847" s="61" t="s">
        <v>2380</v>
      </c>
      <c r="E847" s="66" t="s">
        <v>2383</v>
      </c>
      <c r="G847" s="46" t="s">
        <v>2384</v>
      </c>
    </row>
    <row r="848" spans="1:7" x14ac:dyDescent="0.25">
      <c r="A848" s="51" t="str">
        <f t="shared" si="14"/>
        <v>ЛПЦ-АТТТ-ЛПЦ-АТТТ-Пост-1-Установка измерения наружного диаметра и ширины рулона</v>
      </c>
      <c r="B848" s="57" t="s">
        <v>1269</v>
      </c>
      <c r="C848" s="56" t="s">
        <v>1222</v>
      </c>
      <c r="D848" s="61" t="s">
        <v>2380</v>
      </c>
      <c r="E848" s="66" t="s">
        <v>2385</v>
      </c>
      <c r="G848" s="46" t="s">
        <v>2386</v>
      </c>
    </row>
    <row r="849" spans="1:7" x14ac:dyDescent="0.25">
      <c r="A849" s="51" t="str">
        <f t="shared" si="14"/>
        <v>ЛПЦ-АТТТ-ЛПЦ-АТТТ-Пост-1-Разматыватель</v>
      </c>
      <c r="B849" s="57" t="s">
        <v>1269</v>
      </c>
      <c r="C849" s="56" t="s">
        <v>1222</v>
      </c>
      <c r="D849" s="61" t="s">
        <v>2380</v>
      </c>
      <c r="E849" s="66" t="s">
        <v>2387</v>
      </c>
      <c r="G849" s="46" t="s">
        <v>2388</v>
      </c>
    </row>
    <row r="850" spans="1:7" x14ac:dyDescent="0.25">
      <c r="A850" s="51" t="str">
        <f t="shared" si="14"/>
        <v>ЛПЦ-АТТТ-ЛПЦ-АТТТ-Пост-1-Прижимной ролик</v>
      </c>
      <c r="B850" s="57" t="s">
        <v>1269</v>
      </c>
      <c r="C850" s="56" t="s">
        <v>1222</v>
      </c>
      <c r="D850" s="61" t="s">
        <v>2380</v>
      </c>
      <c r="E850" s="66" t="s">
        <v>2389</v>
      </c>
      <c r="G850" s="46" t="s">
        <v>2390</v>
      </c>
    </row>
    <row r="851" spans="1:7" x14ac:dyDescent="0.25">
      <c r="A851" s="51" t="str">
        <f t="shared" si="14"/>
        <v>ЛПЦ-АТТТ-ЛПЦ-АТТТ-Пост-1-Противоизломный ролик</v>
      </c>
      <c r="B851" s="57" t="s">
        <v>1269</v>
      </c>
      <c r="C851" s="56" t="s">
        <v>1222</v>
      </c>
      <c r="D851" s="61" t="s">
        <v>2380</v>
      </c>
      <c r="E851" s="66" t="s">
        <v>2391</v>
      </c>
      <c r="G851" s="46" t="s">
        <v>2392</v>
      </c>
    </row>
    <row r="852" spans="1:7" x14ac:dyDescent="0.25">
      <c r="A852" s="51" t="str">
        <f t="shared" si="14"/>
        <v>ЛПЦ-АТТТ-ЛПЦ-АТТТ-Пост-1-Устройство демонтажа противоизломного ролика</v>
      </c>
      <c r="B852" s="57" t="s">
        <v>1269</v>
      </c>
      <c r="C852" s="56" t="s">
        <v>1222</v>
      </c>
      <c r="D852" s="61" t="s">
        <v>2380</v>
      </c>
      <c r="E852" s="66" t="s">
        <v>2393</v>
      </c>
      <c r="G852" s="46" t="s">
        <v>2394</v>
      </c>
    </row>
    <row r="853" spans="1:7" x14ac:dyDescent="0.25">
      <c r="A853" s="51" t="str">
        <f t="shared" si="14"/>
        <v>ЛПЦ-АТТТ-ЛПЦ-АТТТ-Пост-1-Выносная несущая опора барабана разматывателя</v>
      </c>
      <c r="B853" s="57" t="s">
        <v>1269</v>
      </c>
      <c r="C853" s="56" t="s">
        <v>1222</v>
      </c>
      <c r="D853" s="61" t="s">
        <v>2380</v>
      </c>
      <c r="E853" s="66" t="s">
        <v>2395</v>
      </c>
      <c r="G853" s="46" t="s">
        <v>2396</v>
      </c>
    </row>
    <row r="854" spans="1:7" x14ac:dyDescent="0.25">
      <c r="A854" s="51" t="str">
        <f t="shared" si="14"/>
        <v>ЛПЦ-АТТТ-ЛПЦ-АТТТ-Пост-1-Заправочный стол</v>
      </c>
      <c r="B854" s="57" t="s">
        <v>1269</v>
      </c>
      <c r="C854" s="56" t="s">
        <v>1222</v>
      </c>
      <c r="D854" s="61" t="s">
        <v>2380</v>
      </c>
      <c r="E854" s="66" t="s">
        <v>2397</v>
      </c>
      <c r="G854" s="46" t="s">
        <v>2398</v>
      </c>
    </row>
    <row r="855" spans="1:7" x14ac:dyDescent="0.25">
      <c r="A855" s="51" t="str">
        <f t="shared" si="14"/>
        <v>ЛПЦ-АТТТ-ЛПЦ-АТТТ-Пост-1-(стол отгибателя)</v>
      </c>
      <c r="B855" s="57" t="s">
        <v>1269</v>
      </c>
      <c r="C855" s="56" t="s">
        <v>1222</v>
      </c>
      <c r="D855" s="61" t="s">
        <v>2380</v>
      </c>
      <c r="E855" s="66" t="s">
        <v>2399</v>
      </c>
      <c r="G855" s="46" t="s">
        <v>2400</v>
      </c>
    </row>
    <row r="856" spans="1:7" x14ac:dyDescent="0.25">
      <c r="A856" s="51" t="str">
        <f t="shared" si="14"/>
        <v>ЛПЦ-АТТТ-ЛПЦ-АТТТ-Пост-1-Правильная машина с тянущими роликами</v>
      </c>
      <c r="B856" s="57" t="s">
        <v>1269</v>
      </c>
      <c r="C856" s="56" t="s">
        <v>1222</v>
      </c>
      <c r="D856" s="61" t="s">
        <v>2380</v>
      </c>
      <c r="E856" s="66" t="s">
        <v>2401</v>
      </c>
      <c r="G856" s="46" t="s">
        <v>2402</v>
      </c>
    </row>
    <row r="857" spans="1:7" x14ac:dyDescent="0.25">
      <c r="A857" s="51" t="str">
        <f t="shared" si="14"/>
        <v>ЛПЦ-АТТТ-ЛПЦ-АТТТ-Пост-1-Устройство для снятия роликов правильной машины</v>
      </c>
      <c r="B857" s="57" t="s">
        <v>1269</v>
      </c>
      <c r="C857" s="56" t="s">
        <v>1222</v>
      </c>
      <c r="D857" s="61" t="s">
        <v>2380</v>
      </c>
      <c r="E857" s="66" t="s">
        <v>2403</v>
      </c>
      <c r="G857" s="46" t="s">
        <v>2404</v>
      </c>
    </row>
    <row r="858" spans="1:7" x14ac:dyDescent="0.25">
      <c r="A858" s="51" t="str">
        <f t="shared" si="14"/>
        <v>ЛПЦ-АТТТ-ЛПЦ-АТТТ-Пост-1-Датчик системы контроля центрального положения</v>
      </c>
      <c r="B858" s="57" t="s">
        <v>1269</v>
      </c>
      <c r="C858" s="56" t="s">
        <v>1222</v>
      </c>
      <c r="D858" s="61" t="s">
        <v>2380</v>
      </c>
      <c r="E858" s="66" t="s">
        <v>2405</v>
      </c>
      <c r="G858" s="46" t="s">
        <v>2406</v>
      </c>
    </row>
    <row r="859" spans="1:7" x14ac:dyDescent="0.25">
      <c r="A859" s="51" t="str">
        <f t="shared" si="14"/>
        <v>ЛПЦ-АТТТ-ЛПЦ-АТТТ-Пост-1-Система для измерения толщины полосы (Hithix)</v>
      </c>
      <c r="B859" s="57" t="s">
        <v>1269</v>
      </c>
      <c r="C859" s="56" t="s">
        <v>1222</v>
      </c>
      <c r="D859" s="61" t="s">
        <v>2380</v>
      </c>
      <c r="E859" s="66" t="s">
        <v>2407</v>
      </c>
      <c r="G859" s="46" t="s">
        <v>2408</v>
      </c>
    </row>
    <row r="860" spans="1:7" x14ac:dyDescent="0.25">
      <c r="A860" s="51" t="str">
        <f t="shared" si="14"/>
        <v>ЛПЦ-АТТТ-ЛПЦ-АТТТ-Пост-1-Боковые направляющие №1</v>
      </c>
      <c r="B860" s="57" t="s">
        <v>1269</v>
      </c>
      <c r="C860" s="56" t="s">
        <v>1222</v>
      </c>
      <c r="D860" s="61" t="s">
        <v>2380</v>
      </c>
      <c r="E860" s="66" t="s">
        <v>2409</v>
      </c>
      <c r="G860" s="46" t="s">
        <v>2410</v>
      </c>
    </row>
    <row r="861" spans="1:7" x14ac:dyDescent="0.25">
      <c r="A861" s="51" t="str">
        <f t="shared" si="14"/>
        <v>ЛПЦ-АТТТ-ЛПЦ-АТТТ-Пост-1-Входные обрезные ножницы с тянущими роликами</v>
      </c>
      <c r="B861" s="57" t="s">
        <v>1269</v>
      </c>
      <c r="C861" s="56" t="s">
        <v>1222</v>
      </c>
      <c r="D861" s="61" t="s">
        <v>2380</v>
      </c>
      <c r="E861" s="66" t="s">
        <v>2411</v>
      </c>
      <c r="G861" s="46" t="s">
        <v>2412</v>
      </c>
    </row>
    <row r="862" spans="1:7" x14ac:dyDescent="0.25">
      <c r="A862" s="51" t="str">
        <f t="shared" si="14"/>
        <v>ЛПЦ-АТТТ-ЛПЦ-АТТТ-Пост-1-Устройство для замены ножей</v>
      </c>
      <c r="B862" s="57" t="s">
        <v>1269</v>
      </c>
      <c r="C862" s="56" t="s">
        <v>1222</v>
      </c>
      <c r="D862" s="61" t="s">
        <v>2380</v>
      </c>
      <c r="E862" s="66" t="s">
        <v>2413</v>
      </c>
      <c r="G862" s="46" t="s">
        <v>2414</v>
      </c>
    </row>
    <row r="863" spans="1:7" x14ac:dyDescent="0.25">
      <c r="A863" s="51" t="str">
        <f t="shared" si="14"/>
        <v>ЛПЦ-АТТТ-ЛПЦ-АТТТ-Пост-1-Система транспортировки обрези на входе</v>
      </c>
      <c r="B863" s="57" t="s">
        <v>1269</v>
      </c>
      <c r="C863" s="56" t="s">
        <v>1222</v>
      </c>
      <c r="D863" s="61" t="s">
        <v>2380</v>
      </c>
      <c r="E863" s="66" t="s">
        <v>2415</v>
      </c>
      <c r="G863" s="46" t="s">
        <v>2416</v>
      </c>
    </row>
    <row r="864" spans="1:7" x14ac:dyDescent="0.25">
      <c r="A864" s="51" t="str">
        <f t="shared" si="14"/>
        <v>ЛПЦ-АТТТ-ЛПЦ-АТТТ-Пост-1-Аспирационная система вытяжки пылевидной окалины (ось №38)</v>
      </c>
      <c r="B864" s="57" t="s">
        <v>1269</v>
      </c>
      <c r="C864" s="56" t="s">
        <v>1222</v>
      </c>
      <c r="D864" s="61" t="s">
        <v>2380</v>
      </c>
      <c r="E864" s="66" t="s">
        <v>2417</v>
      </c>
      <c r="G864" s="46" t="s">
        <v>2418</v>
      </c>
    </row>
    <row r="865" spans="1:7" x14ac:dyDescent="0.25">
      <c r="A865" s="51" t="str">
        <f t="shared" si="14"/>
        <v>ЛПЦ-АТТТ-ЛПЦ-АТТТ-Пост-1-Трубопроводы аспирационной системы входном участке</v>
      </c>
      <c r="B865" s="57" t="s">
        <v>1269</v>
      </c>
      <c r="C865" s="56" t="s">
        <v>1222</v>
      </c>
      <c r="D865" s="61" t="s">
        <v>2380</v>
      </c>
      <c r="E865" s="66" t="s">
        <v>2419</v>
      </c>
      <c r="G865" s="46" t="s">
        <v>2420</v>
      </c>
    </row>
    <row r="866" spans="1:7" x14ac:dyDescent="0.25">
      <c r="A866" s="51" t="str">
        <f t="shared" si="14"/>
        <v>ЛПЦ-АТТТ-ЛПЦ-АТТТ-Пост-1-Транспортный рольганг №1</v>
      </c>
      <c r="B866" s="57" t="s">
        <v>1269</v>
      </c>
      <c r="C866" s="56" t="s">
        <v>1222</v>
      </c>
      <c r="D866" s="61" t="s">
        <v>2380</v>
      </c>
      <c r="E866" s="66" t="s">
        <v>2421</v>
      </c>
      <c r="G866" s="46" t="s">
        <v>2422</v>
      </c>
    </row>
    <row r="867" spans="1:7" x14ac:dyDescent="0.25">
      <c r="A867" s="51" t="str">
        <f t="shared" si="14"/>
        <v>ЛПЦ-АТТТ-ЛПЦ-АТТТ-Пост-1-Транспортный рольганг №2</v>
      </c>
      <c r="B867" s="57" t="s">
        <v>1269</v>
      </c>
      <c r="C867" s="56" t="s">
        <v>1222</v>
      </c>
      <c r="D867" s="61" t="s">
        <v>2380</v>
      </c>
      <c r="E867" s="66" t="s">
        <v>2423</v>
      </c>
      <c r="G867" s="46" t="s">
        <v>2424</v>
      </c>
    </row>
    <row r="868" spans="1:7" x14ac:dyDescent="0.25">
      <c r="A868" s="51" t="str">
        <f t="shared" si="14"/>
        <v>ЛПЦ-АТТТ-ЛПЦ-АТТТ-Пост-1-Тянущие ролики</v>
      </c>
      <c r="B868" s="57" t="s">
        <v>1269</v>
      </c>
      <c r="C868" s="56" t="s">
        <v>1222</v>
      </c>
      <c r="D868" s="61" t="s">
        <v>2380</v>
      </c>
      <c r="E868" s="66" t="s">
        <v>2425</v>
      </c>
      <c r="G868" s="46" t="s">
        <v>2426</v>
      </c>
    </row>
    <row r="869" spans="1:7" x14ac:dyDescent="0.25">
      <c r="A869" s="51" t="str">
        <f t="shared" si="14"/>
        <v>ЛПЦ-АТТТ-ЛПЦ-АТТТ-Пост-1-Боковые направляющие №2</v>
      </c>
      <c r="B869" s="57" t="s">
        <v>1269</v>
      </c>
      <c r="C869" s="56" t="s">
        <v>1222</v>
      </c>
      <c r="D869" s="61" t="s">
        <v>2380</v>
      </c>
      <c r="E869" s="66" t="s">
        <v>2427</v>
      </c>
      <c r="G869" s="46" t="s">
        <v>2428</v>
      </c>
    </row>
    <row r="870" spans="1:7" x14ac:dyDescent="0.25">
      <c r="A870" s="51" t="str">
        <f t="shared" si="14"/>
        <v>ЛПЦ-АТТТ-ЛПЦ-АТТТ-Пост-1-Конический ножницы</v>
      </c>
      <c r="B870" s="57" t="s">
        <v>1269</v>
      </c>
      <c r="C870" s="56" t="s">
        <v>1222</v>
      </c>
      <c r="D870" s="61" t="s">
        <v>2380</v>
      </c>
      <c r="E870" s="66" t="s">
        <v>2429</v>
      </c>
      <c r="G870" s="46" t="s">
        <v>2430</v>
      </c>
    </row>
    <row r="871" spans="1:7" x14ac:dyDescent="0.25">
      <c r="A871" s="51" t="str">
        <f t="shared" si="14"/>
        <v>ЛПЦ-АТТТ-ЛПЦ-АТТТ-Пост-1-Транспортный рольганг №3</v>
      </c>
      <c r="B871" s="57" t="s">
        <v>1269</v>
      </c>
      <c r="C871" s="56" t="s">
        <v>1222</v>
      </c>
      <c r="D871" s="61" t="s">
        <v>2380</v>
      </c>
      <c r="E871" s="66" t="s">
        <v>2431</v>
      </c>
      <c r="G871" s="46" t="s">
        <v>2432</v>
      </c>
    </row>
    <row r="872" spans="1:7" x14ac:dyDescent="0.25">
      <c r="A872" s="51" t="str">
        <f t="shared" si="14"/>
        <v>ЛПЦ-АТТТ-ЛПЦ-АТТТ-Пост-1-Транспортный рольганг №4</v>
      </c>
      <c r="B872" s="57" t="s">
        <v>1269</v>
      </c>
      <c r="C872" s="56" t="s">
        <v>1222</v>
      </c>
      <c r="D872" s="61" t="s">
        <v>2380</v>
      </c>
      <c r="E872" s="66" t="s">
        <v>2433</v>
      </c>
      <c r="G872" s="46" t="s">
        <v>2434</v>
      </c>
    </row>
    <row r="873" spans="1:7" x14ac:dyDescent="0.25">
      <c r="A873" s="51" t="str">
        <f t="shared" si="14"/>
        <v>ЛПЦ-АТТТ-ЛПЦ-АТТТ-Пост-1-Транспортный рольганг №5</v>
      </c>
      <c r="B873" s="57" t="s">
        <v>1269</v>
      </c>
      <c r="C873" s="56" t="s">
        <v>1222</v>
      </c>
      <c r="D873" s="61" t="s">
        <v>2380</v>
      </c>
      <c r="E873" s="66" t="s">
        <v>2435</v>
      </c>
      <c r="G873" s="46" t="s">
        <v>2436</v>
      </c>
    </row>
    <row r="874" spans="1:7" x14ac:dyDescent="0.25">
      <c r="A874" s="51" t="str">
        <f t="shared" si="14"/>
        <v>ЛПЦ-АТТТ-ЛПЦ-АТТТ-Пост-1-Центрирующий тянущий ролик</v>
      </c>
      <c r="B874" s="57" t="s">
        <v>1269</v>
      </c>
      <c r="C874" s="56" t="s">
        <v>1222</v>
      </c>
      <c r="D874" s="61" t="s">
        <v>2380</v>
      </c>
      <c r="E874" s="66" t="s">
        <v>2437</v>
      </c>
      <c r="G874" s="46" t="s">
        <v>2438</v>
      </c>
    </row>
    <row r="875" spans="1:7" x14ac:dyDescent="0.25">
      <c r="A875" s="51" t="str">
        <f t="shared" si="14"/>
        <v>ЛПЦ-АТТТ-ЛПЦ-АТТТ-Пост-1-Центрирующее устройство</v>
      </c>
      <c r="B875" s="57" t="s">
        <v>1269</v>
      </c>
      <c r="C875" s="56" t="s">
        <v>1222</v>
      </c>
      <c r="D875" s="61" t="s">
        <v>2380</v>
      </c>
      <c r="E875" s="66" t="s">
        <v>2439</v>
      </c>
      <c r="G875" s="46" t="s">
        <v>2440</v>
      </c>
    </row>
    <row r="876" spans="1:7" x14ac:dyDescent="0.25">
      <c r="A876" s="51" t="str">
        <f t="shared" si="14"/>
        <v>ЛПЦ-АТТТ-ЛПЦ-АТТТ-Пост-2 -Секция обратной промывки</v>
      </c>
      <c r="B876" s="57" t="s">
        <v>1269</v>
      </c>
      <c r="C876" s="56" t="s">
        <v>1222</v>
      </c>
      <c r="D876" s="65" t="s">
        <v>2441</v>
      </c>
      <c r="E876" s="66" t="s">
        <v>2442</v>
      </c>
      <c r="G876" s="46" t="s">
        <v>2443</v>
      </c>
    </row>
    <row r="877" spans="1:7" x14ac:dyDescent="0.25">
      <c r="A877" s="51" t="str">
        <f t="shared" si="14"/>
        <v>ЛПЦ-АТТТ-ЛПЦ-АТТТ-Пост-2 -Набор ванн травления</v>
      </c>
      <c r="B877" s="57" t="s">
        <v>1269</v>
      </c>
      <c r="C877" s="56" t="s">
        <v>1222</v>
      </c>
      <c r="D877" s="61" t="s">
        <v>2441</v>
      </c>
      <c r="E877" s="66" t="s">
        <v>2444</v>
      </c>
      <c r="G877" s="46" t="s">
        <v>2445</v>
      </c>
    </row>
    <row r="878" spans="1:7" x14ac:dyDescent="0.25">
      <c r="A878" s="51" t="str">
        <f t="shared" si="14"/>
        <v>ЛПЦ-АТТТ-ЛПЦ-АТТТ-Пост-2 -Ванна промывки с системой рециркуляции</v>
      </c>
      <c r="B878" s="57" t="s">
        <v>1269</v>
      </c>
      <c r="C878" s="56" t="s">
        <v>1222</v>
      </c>
      <c r="D878" s="61" t="s">
        <v>2441</v>
      </c>
      <c r="E878" s="66" t="s">
        <v>2446</v>
      </c>
      <c r="G878" s="46" t="s">
        <v>2447</v>
      </c>
    </row>
    <row r="879" spans="1:7" x14ac:dyDescent="0.25">
      <c r="A879" s="51" t="str">
        <f t="shared" si="14"/>
        <v>ЛПЦ-АТТТ-ЛПЦ-АТТТ-Пост-2 -Резервуар для конденсата</v>
      </c>
      <c r="B879" s="57" t="s">
        <v>1269</v>
      </c>
      <c r="C879" s="56" t="s">
        <v>1222</v>
      </c>
      <c r="D879" s="61" t="s">
        <v>2441</v>
      </c>
      <c r="E879" s="66" t="s">
        <v>2448</v>
      </c>
      <c r="G879" s="46" t="s">
        <v>2449</v>
      </c>
    </row>
    <row r="880" spans="1:7" x14ac:dyDescent="0.25">
      <c r="A880" s="51" t="str">
        <f t="shared" si="14"/>
        <v>ЛПЦ-АТТТ-ЛПЦ-АТТТ-Пост-2 -Резервуар для отработанной воды с ванн промывки и скруббера</v>
      </c>
      <c r="B880" s="57" t="s">
        <v>1269</v>
      </c>
      <c r="C880" s="56" t="s">
        <v>1222</v>
      </c>
      <c r="D880" s="61" t="s">
        <v>2441</v>
      </c>
      <c r="E880" s="66" t="s">
        <v>2450</v>
      </c>
      <c r="G880" s="46" t="s">
        <v>2451</v>
      </c>
    </row>
    <row r="881" spans="1:7" x14ac:dyDescent="0.25">
      <c r="A881" s="51" t="str">
        <f t="shared" si="14"/>
        <v>ЛПЦ-АТТТ-ЛПЦ-АТТТ-Пост-2 -Отжимные ролики с пневмосистемой регулировки давления</v>
      </c>
      <c r="B881" s="57" t="s">
        <v>1269</v>
      </c>
      <c r="C881" s="56" t="s">
        <v>1222</v>
      </c>
      <c r="D881" s="61" t="s">
        <v>2441</v>
      </c>
      <c r="E881" s="66" t="s">
        <v>2452</v>
      </c>
      <c r="G881" s="46" t="s">
        <v>2453</v>
      </c>
    </row>
    <row r="882" spans="1:7" x14ac:dyDescent="0.25">
      <c r="A882" s="51" t="str">
        <f t="shared" si="14"/>
        <v>ЛПЦ-АТТТ-ЛПЦ-АТТТ-Пост-2 -Система центрирования №3</v>
      </c>
      <c r="B882" s="57" t="s">
        <v>1269</v>
      </c>
      <c r="C882" s="56" t="s">
        <v>1222</v>
      </c>
      <c r="D882" s="61" t="s">
        <v>2441</v>
      </c>
      <c r="E882" s="66" t="s">
        <v>2454</v>
      </c>
      <c r="G882" s="46" t="s">
        <v>2455</v>
      </c>
    </row>
    <row r="883" spans="1:7" x14ac:dyDescent="0.25">
      <c r="A883" s="51" t="str">
        <f t="shared" si="14"/>
        <v>ЛПЦ-АТТТ-ЛПЦ-АТТТ-Пост-2 -Система вытяжки и очистки газов и пара</v>
      </c>
      <c r="B883" s="57" t="s">
        <v>1269</v>
      </c>
      <c r="C883" s="56" t="s">
        <v>1222</v>
      </c>
      <c r="D883" s="61" t="s">
        <v>2441</v>
      </c>
      <c r="E883" s="66" t="s">
        <v>2456</v>
      </c>
      <c r="G883" s="46" t="s">
        <v>2457</v>
      </c>
    </row>
    <row r="884" spans="1:7" ht="30" customHeight="1" x14ac:dyDescent="0.25">
      <c r="A884" s="51" t="str">
        <f t="shared" si="14"/>
        <v>ЛПЦ-АТТТ-ЛПЦ-АТТТ-Пост-2 -Трубопроводы подачи пара, воды (питьевой, деминерализованной, технической, охлаждающей, отработанной), кислоты.</v>
      </c>
      <c r="B884" s="57" t="s">
        <v>1269</v>
      </c>
      <c r="C884" s="56" t="s">
        <v>1222</v>
      </c>
      <c r="D884" s="61" t="s">
        <v>2441</v>
      </c>
      <c r="E884" s="66" t="s">
        <v>2458</v>
      </c>
      <c r="G884" s="46" t="s">
        <v>2459</v>
      </c>
    </row>
    <row r="885" spans="1:7" x14ac:dyDescent="0.25">
      <c r="A885" s="51" t="str">
        <f t="shared" si="14"/>
        <v>ЛПЦ-АТТТ-ЛПЦ-АТТТ-Пост-2 -Приборы учета, давления и т.д.</v>
      </c>
      <c r="B885" s="57" t="s">
        <v>1269</v>
      </c>
      <c r="C885" s="56" t="s">
        <v>1222</v>
      </c>
      <c r="D885" s="61" t="s">
        <v>2441</v>
      </c>
      <c r="E885" s="66" t="s">
        <v>2460</v>
      </c>
      <c r="G885" s="46" t="s">
        <v>2461</v>
      </c>
    </row>
    <row r="886" spans="1:7" x14ac:dyDescent="0.25">
      <c r="A886" s="51" t="str">
        <f t="shared" si="14"/>
        <v>ЛПЦ-АТТТ-ЛПЦ-АТТТ-Пост-2 -(система КИПиА)</v>
      </c>
      <c r="B886" s="57" t="s">
        <v>1269</v>
      </c>
      <c r="C886" s="56" t="s">
        <v>1222</v>
      </c>
      <c r="D886" s="61" t="s">
        <v>2441</v>
      </c>
      <c r="E886" s="66" t="s">
        <v>2462</v>
      </c>
      <c r="G886" s="46" t="s">
        <v>2463</v>
      </c>
    </row>
    <row r="887" spans="1:7" x14ac:dyDescent="0.25">
      <c r="A887" s="51" t="str">
        <f t="shared" si="14"/>
        <v>ЛПЦ-АТТТ-ЛПЦ-АТТТ-Пост-2 -Сушильное устройство</v>
      </c>
      <c r="B887" s="57" t="s">
        <v>1269</v>
      </c>
      <c r="C887" s="56" t="s">
        <v>1222</v>
      </c>
      <c r="D887" s="61" t="s">
        <v>2441</v>
      </c>
      <c r="E887" s="66" t="s">
        <v>2464</v>
      </c>
      <c r="G887" s="46" t="s">
        <v>2465</v>
      </c>
    </row>
    <row r="888" spans="1:7" x14ac:dyDescent="0.25">
      <c r="A888" s="51" t="str">
        <f t="shared" si="14"/>
        <v>ЛПЦ-АТТТ-ЛПЦ-АТТТ-Пост-2 -Баки ингибитора травления и промывки с насосами подачи</v>
      </c>
      <c r="B888" s="57" t="s">
        <v>1269</v>
      </c>
      <c r="C888" s="56" t="s">
        <v>1222</v>
      </c>
      <c r="D888" s="61" t="s">
        <v>2441</v>
      </c>
      <c r="E888" s="66" t="s">
        <v>2466</v>
      </c>
      <c r="G888" s="46" t="s">
        <v>2467</v>
      </c>
    </row>
    <row r="889" spans="1:7" x14ac:dyDescent="0.25">
      <c r="A889" s="51" t="str">
        <f t="shared" si="14"/>
        <v>ЛПЦ-АТТТ-ЛПЦ-АТТТ-Пост-2 -Узел боковых направляющих №4</v>
      </c>
      <c r="B889" s="57" t="s">
        <v>1269</v>
      </c>
      <c r="C889" s="56" t="s">
        <v>1222</v>
      </c>
      <c r="D889" s="61" t="s">
        <v>2441</v>
      </c>
      <c r="E889" s="66" t="s">
        <v>2468</v>
      </c>
      <c r="G889" s="46" t="s">
        <v>2469</v>
      </c>
    </row>
    <row r="890" spans="1:7" x14ac:dyDescent="0.25">
      <c r="A890" s="51" t="str">
        <f t="shared" si="14"/>
        <v>ЛПЦ-АТТТ-ЛПЦ-АТТТ-Пост-2 -Блок тянущего ролика №3</v>
      </c>
      <c r="B890" s="57" t="s">
        <v>1269</v>
      </c>
      <c r="C890" s="56" t="s">
        <v>1222</v>
      </c>
      <c r="D890" s="61" t="s">
        <v>2441</v>
      </c>
      <c r="E890" s="66" t="s">
        <v>2470</v>
      </c>
      <c r="G890" s="46" t="s">
        <v>2471</v>
      </c>
    </row>
    <row r="891" spans="1:7" x14ac:dyDescent="0.25">
      <c r="A891" s="51" t="str">
        <f t="shared" si="14"/>
        <v>ЛПЦ-АТТТ-ЛПЦ-АТТТ-Пост-2 -Корзиночный роликовый сектор на входе/выходе</v>
      </c>
      <c r="B891" s="57" t="s">
        <v>1269</v>
      </c>
      <c r="C891" s="56" t="s">
        <v>1222</v>
      </c>
      <c r="D891" s="61" t="s">
        <v>2441</v>
      </c>
      <c r="E891" s="66" t="s">
        <v>2472</v>
      </c>
      <c r="G891" s="46" t="s">
        <v>2473</v>
      </c>
    </row>
    <row r="892" spans="1:7" x14ac:dyDescent="0.25">
      <c r="A892" s="51" t="str">
        <f t="shared" si="14"/>
        <v>ЛПЦ-АТТТ-ЛПЦ-АТТТ-Пост-2 -Транспортные рольганги накопителя</v>
      </c>
      <c r="B892" s="57" t="s">
        <v>1269</v>
      </c>
      <c r="C892" s="56" t="s">
        <v>1222</v>
      </c>
      <c r="D892" s="61" t="s">
        <v>2441</v>
      </c>
      <c r="E892" s="66" t="s">
        <v>2474</v>
      </c>
      <c r="G892" s="46" t="s">
        <v>2475</v>
      </c>
    </row>
    <row r="893" spans="1:7" ht="30" customHeight="1" x14ac:dyDescent="0.25">
      <c r="A893" s="51" t="str">
        <f t="shared" si="14"/>
        <v>ЛПЦ-АТТТ-ЛПЦ-АТТТ-Пост-2 -Выходной корзиночный роликовый зубчатый сектор с боковыми проводками</v>
      </c>
      <c r="B893" s="57" t="s">
        <v>1269</v>
      </c>
      <c r="C893" s="56" t="s">
        <v>1222</v>
      </c>
      <c r="D893" s="61" t="s">
        <v>2441</v>
      </c>
      <c r="E893" s="66" t="s">
        <v>2476</v>
      </c>
      <c r="G893" s="46" t="s">
        <v>2477</v>
      </c>
    </row>
    <row r="894" spans="1:7" x14ac:dyDescent="0.25">
      <c r="A894" s="51" t="str">
        <f t="shared" si="14"/>
        <v>ЛПЦ-АТТТ-ЛПЦ-АТТТ-Пост-2 -Тянущий ролик №4</v>
      </c>
      <c r="B894" s="57" t="s">
        <v>1269</v>
      </c>
      <c r="C894" s="56" t="s">
        <v>1222</v>
      </c>
      <c r="D894" s="61" t="s">
        <v>2441</v>
      </c>
      <c r="E894" s="66" t="s">
        <v>2478</v>
      </c>
      <c r="G894" s="46" t="s">
        <v>2479</v>
      </c>
    </row>
    <row r="895" spans="1:7" x14ac:dyDescent="0.25">
      <c r="A895" s="51" t="str">
        <f t="shared" si="14"/>
        <v>ЛПЦ-АТТТ-ЛПЦ-АТТТ-Пост-2 -Выходные обрезные ножницы</v>
      </c>
      <c r="B895" s="57" t="s">
        <v>1269</v>
      </c>
      <c r="C895" s="56" t="s">
        <v>1222</v>
      </c>
      <c r="D895" s="61" t="s">
        <v>2441</v>
      </c>
      <c r="E895" s="66" t="s">
        <v>2480</v>
      </c>
      <c r="G895" s="46" t="s">
        <v>2481</v>
      </c>
    </row>
    <row r="896" spans="1:7" x14ac:dyDescent="0.25">
      <c r="A896" s="51" t="str">
        <f t="shared" si="14"/>
        <v>ЛПЦ-АТТТ-ЛПЦ-АТТТ-Пост-2 -Система транспортировки обрези и проб на выходе</v>
      </c>
      <c r="B896" s="57" t="s">
        <v>1269</v>
      </c>
      <c r="C896" s="56" t="s">
        <v>1222</v>
      </c>
      <c r="D896" s="61" t="s">
        <v>2441</v>
      </c>
      <c r="E896" s="66" t="s">
        <v>2482</v>
      </c>
      <c r="G896" s="46" t="s">
        <v>2483</v>
      </c>
    </row>
    <row r="897" spans="1:7" x14ac:dyDescent="0.25">
      <c r="A897" s="51" t="str">
        <f t="shared" si="14"/>
        <v>ЛПЦ-АТТТ-ЛПЦ-АТТТ-Пост-2 -Центрирующий тянущий ролик</v>
      </c>
      <c r="B897" s="57" t="s">
        <v>1269</v>
      </c>
      <c r="C897" s="56" t="s">
        <v>1222</v>
      </c>
      <c r="D897" s="61" t="s">
        <v>2441</v>
      </c>
      <c r="E897" s="66" t="s">
        <v>2437</v>
      </c>
      <c r="G897" s="46" t="s">
        <v>2438</v>
      </c>
    </row>
    <row r="898" spans="1:7" x14ac:dyDescent="0.25">
      <c r="A898" s="51" t="str">
        <f t="shared" ref="A898:A961" si="15">CONCATENATE(B898,$H$1,C898,$H$1,D898,$H$1,E898)</f>
        <v>ЛПЦ-АТТТ-ЛПЦ-АТТТ-Пост-2 -Центрирующее устройство №4</v>
      </c>
      <c r="B898" s="57" t="s">
        <v>1269</v>
      </c>
      <c r="C898" s="56" t="s">
        <v>1222</v>
      </c>
      <c r="D898" s="61" t="s">
        <v>2441</v>
      </c>
      <c r="E898" s="66" t="s">
        <v>2484</v>
      </c>
      <c r="G898" s="46" t="s">
        <v>2485</v>
      </c>
    </row>
    <row r="899" spans="1:7" x14ac:dyDescent="0.25">
      <c r="A899" s="51" t="str">
        <f t="shared" si="15"/>
        <v>ЛПЦ-АТТТ-ЛПЦ-АТТТ-Пост-2 -Боковые направляющие №5</v>
      </c>
      <c r="B899" s="57" t="s">
        <v>1269</v>
      </c>
      <c r="C899" s="56" t="s">
        <v>1222</v>
      </c>
      <c r="D899" s="61" t="s">
        <v>2441</v>
      </c>
      <c r="E899" s="66" t="s">
        <v>2486</v>
      </c>
      <c r="G899" s="46" t="s">
        <v>2487</v>
      </c>
    </row>
    <row r="900" spans="1:7" ht="30" customHeight="1" x14ac:dyDescent="0.25">
      <c r="A900" s="51" t="str">
        <f t="shared" si="15"/>
        <v>ЛПЦ-АТТТ-ЛПЦ-АТТТ-Пост-2 -Кромкообрезные ножницы с устройством отведения обрези и крошитель обрези</v>
      </c>
      <c r="B900" s="57" t="s">
        <v>1269</v>
      </c>
      <c r="C900" s="56" t="s">
        <v>1222</v>
      </c>
      <c r="D900" s="61" t="s">
        <v>2441</v>
      </c>
      <c r="E900" s="66" t="s">
        <v>2488</v>
      </c>
      <c r="G900" s="46" t="s">
        <v>2489</v>
      </c>
    </row>
    <row r="901" spans="1:7" x14ac:dyDescent="0.25">
      <c r="A901" s="51" t="str">
        <f t="shared" si="15"/>
        <v>ЛПЦ-АТТТ-ЛПЦ-АТТТ-Пост-2 -Ленточный конвейер</v>
      </c>
      <c r="B901" s="57" t="s">
        <v>1269</v>
      </c>
      <c r="C901" s="56" t="s">
        <v>1222</v>
      </c>
      <c r="D901" s="61" t="s">
        <v>2441</v>
      </c>
      <c r="E901" s="66" t="s">
        <v>2490</v>
      </c>
      <c r="G901" s="46" t="s">
        <v>2491</v>
      </c>
    </row>
    <row r="902" spans="1:7" x14ac:dyDescent="0.25">
      <c r="A902" s="51" t="str">
        <f t="shared" si="15"/>
        <v>ЛПЦ-АТТТ-ЛПЦ-АТТТ-Пост-2 -Горизонтальный стол</v>
      </c>
      <c r="B902" s="57" t="s">
        <v>1269</v>
      </c>
      <c r="C902" s="56" t="s">
        <v>1222</v>
      </c>
      <c r="D902" s="61" t="s">
        <v>2441</v>
      </c>
      <c r="E902" s="66" t="s">
        <v>2492</v>
      </c>
      <c r="G902" s="46" t="s">
        <v>2493</v>
      </c>
    </row>
    <row r="903" spans="1:7" x14ac:dyDescent="0.25">
      <c r="A903" s="51" t="str">
        <f t="shared" si="15"/>
        <v>ЛПЦ-АТТТ-ЛПЦ-АТТТ-Пост-2 -Транспортный рольганг №6</v>
      </c>
      <c r="B903" s="57" t="s">
        <v>1269</v>
      </c>
      <c r="C903" s="56" t="s">
        <v>1222</v>
      </c>
      <c r="D903" s="61" t="s">
        <v>2441</v>
      </c>
      <c r="E903" s="66" t="s">
        <v>2494</v>
      </c>
      <c r="G903" s="46" t="s">
        <v>2495</v>
      </c>
    </row>
    <row r="904" spans="1:7" x14ac:dyDescent="0.25">
      <c r="A904" s="51" t="str">
        <f t="shared" si="15"/>
        <v>ЛПЦ-АТТТ-ЛПЦ-АТТТ-Пост-2 -Двойной тянущий ролик</v>
      </c>
      <c r="B904" s="57" t="s">
        <v>1269</v>
      </c>
      <c r="C904" s="56" t="s">
        <v>1222</v>
      </c>
      <c r="D904" s="61" t="s">
        <v>2441</v>
      </c>
      <c r="E904" s="66" t="s">
        <v>2496</v>
      </c>
      <c r="G904" s="46" t="s">
        <v>2497</v>
      </c>
    </row>
    <row r="905" spans="1:7" x14ac:dyDescent="0.25">
      <c r="A905" s="51" t="str">
        <f t="shared" si="15"/>
        <v>ЛПЦ-АТТТ-ЛПЦ-АТТТ-Пост-2 -Промасливающая машина с электростатическим действием</v>
      </c>
      <c r="B905" s="57" t="s">
        <v>1269</v>
      </c>
      <c r="C905" s="56" t="s">
        <v>1222</v>
      </c>
      <c r="D905" s="61" t="s">
        <v>2441</v>
      </c>
      <c r="E905" s="66" t="s">
        <v>2498</v>
      </c>
      <c r="G905" s="46" t="s">
        <v>2499</v>
      </c>
    </row>
    <row r="906" spans="1:7" x14ac:dyDescent="0.25">
      <c r="A906" s="51" t="str">
        <f t="shared" si="15"/>
        <v>ЛПЦ-АТТТ-ЛПЦ-АТТТ-Пост-2 -Система контроля положения кромки</v>
      </c>
      <c r="B906" s="57" t="s">
        <v>1269</v>
      </c>
      <c r="C906" s="56" t="s">
        <v>1222</v>
      </c>
      <c r="D906" s="61" t="s">
        <v>2441</v>
      </c>
      <c r="E906" s="66" t="s">
        <v>2500</v>
      </c>
      <c r="G906" s="46" t="s">
        <v>2501</v>
      </c>
    </row>
    <row r="907" spans="1:7" x14ac:dyDescent="0.25">
      <c r="A907" s="51" t="str">
        <f t="shared" si="15"/>
        <v>ЛПЦ-АТТТ-ЛПЦ-АТТТ-Пост-2 -Выходной отклоняющий полосу вниз ролик с заправочным столом</v>
      </c>
      <c r="B907" s="57" t="s">
        <v>1269</v>
      </c>
      <c r="C907" s="56" t="s">
        <v>1222</v>
      </c>
      <c r="D907" s="61" t="s">
        <v>2441</v>
      </c>
      <c r="E907" s="66" t="s">
        <v>2502</v>
      </c>
      <c r="G907" s="46" t="s">
        <v>2503</v>
      </c>
    </row>
    <row r="908" spans="1:7" x14ac:dyDescent="0.25">
      <c r="A908" s="51" t="str">
        <f t="shared" si="15"/>
        <v>ЛПЦ-АТТТ-ЛПЦ-АТТТ-Пост-2 -Основание и привод натяжной моталки</v>
      </c>
      <c r="B908" s="57" t="s">
        <v>1269</v>
      </c>
      <c r="C908" s="56" t="s">
        <v>1222</v>
      </c>
      <c r="D908" s="61" t="s">
        <v>2441</v>
      </c>
      <c r="E908" s="66" t="s">
        <v>2504</v>
      </c>
      <c r="G908" s="46" t="s">
        <v>2505</v>
      </c>
    </row>
    <row r="909" spans="1:7" x14ac:dyDescent="0.25">
      <c r="A909" s="51" t="str">
        <f t="shared" si="15"/>
        <v>ЛПЦ-АТТТ-ЛПЦ-АТТТ-Пост-2 -Прижимной ролик натяжной моталки</v>
      </c>
      <c r="B909" s="57" t="s">
        <v>1269</v>
      </c>
      <c r="C909" s="56" t="s">
        <v>1222</v>
      </c>
      <c r="D909" s="61" t="s">
        <v>2441</v>
      </c>
      <c r="E909" s="66" t="s">
        <v>2506</v>
      </c>
      <c r="G909" s="46" t="s">
        <v>2507</v>
      </c>
    </row>
    <row r="910" spans="1:7" x14ac:dyDescent="0.25">
      <c r="A910" s="51" t="str">
        <f t="shared" si="15"/>
        <v>ЛПЦ-АТТТ-ЛПЦ-АТТТ-Пост-2 -Ременный захлестыватель</v>
      </c>
      <c r="B910" s="57" t="s">
        <v>1269</v>
      </c>
      <c r="C910" s="56" t="s">
        <v>1222</v>
      </c>
      <c r="D910" s="61" t="s">
        <v>2441</v>
      </c>
      <c r="E910" s="66" t="s">
        <v>2508</v>
      </c>
      <c r="G910" s="46" t="s">
        <v>2509</v>
      </c>
    </row>
    <row r="911" spans="1:7" x14ac:dyDescent="0.25">
      <c r="A911" s="51" t="str">
        <f t="shared" si="15"/>
        <v>ЛПЦ-АТТТ-ЛПЦ-АТТТ-Пост-2 -Выходная тележка для рулонов</v>
      </c>
      <c r="B911" s="57" t="s">
        <v>1269</v>
      </c>
      <c r="C911" s="56" t="s">
        <v>1222</v>
      </c>
      <c r="D911" s="61" t="s">
        <v>2441</v>
      </c>
      <c r="E911" s="66" t="s">
        <v>2510</v>
      </c>
      <c r="G911" s="46" t="s">
        <v>2511</v>
      </c>
    </row>
    <row r="912" spans="1:7" x14ac:dyDescent="0.25">
      <c r="A912" s="51" t="str">
        <f t="shared" si="15"/>
        <v>ЛПЦ-АТТТ-ЛПЦ-АТТТ-Пост-2 -Пластиковые прокладки для стеллажей хранения</v>
      </c>
      <c r="B912" s="57" t="s">
        <v>1269</v>
      </c>
      <c r="C912" s="56" t="s">
        <v>1222</v>
      </c>
      <c r="D912" s="61" t="s">
        <v>2441</v>
      </c>
      <c r="E912" s="66" t="s">
        <v>2512</v>
      </c>
      <c r="G912" s="46" t="s">
        <v>2513</v>
      </c>
    </row>
    <row r="913" spans="1:7" x14ac:dyDescent="0.25">
      <c r="A913" s="51" t="str">
        <f t="shared" si="15"/>
        <v>ЛПЦ-АТТТ-ЛПЦ-АТТТ-Пост-2 -Весы для рулонов на выходе</v>
      </c>
      <c r="B913" s="57" t="s">
        <v>1269</v>
      </c>
      <c r="C913" s="56" t="s">
        <v>1222</v>
      </c>
      <c r="D913" s="61" t="s">
        <v>2441</v>
      </c>
      <c r="E913" s="66" t="s">
        <v>2514</v>
      </c>
      <c r="G913" s="46" t="s">
        <v>2515</v>
      </c>
    </row>
    <row r="914" spans="1:7" x14ac:dyDescent="0.25">
      <c r="A914" s="51" t="str">
        <f t="shared" si="15"/>
        <v>ЛПЦ-АТТТ-ЛПЦ-АТТТ-Пост-2 -Устройство для ручной обвязки рулонов</v>
      </c>
      <c r="B914" s="57" t="s">
        <v>1269</v>
      </c>
      <c r="C914" s="56" t="s">
        <v>1222</v>
      </c>
      <c r="D914" s="61" t="s">
        <v>2441</v>
      </c>
      <c r="E914" s="66" t="s">
        <v>2516</v>
      </c>
      <c r="G914" s="46" t="s">
        <v>2517</v>
      </c>
    </row>
    <row r="915" spans="1:7" x14ac:dyDescent="0.25">
      <c r="A915" s="51" t="str">
        <f t="shared" si="15"/>
        <v>ЛПЦ-АТТТ-ЛПЦ-АТТТ-Прочее-Прочее</v>
      </c>
      <c r="B915" s="57" t="s">
        <v>1269</v>
      </c>
      <c r="C915" s="56" t="s">
        <v>1222</v>
      </c>
      <c r="D915" s="65" t="s">
        <v>2518</v>
      </c>
      <c r="E915" s="60" t="s">
        <v>1304</v>
      </c>
      <c r="G915" s="46" t="s">
        <v>2379</v>
      </c>
    </row>
    <row r="916" spans="1:7" x14ac:dyDescent="0.25">
      <c r="A916" s="51" t="str">
        <f t="shared" si="15"/>
        <v>ЛПЦ-РСХП-ЛПЦ-РСХП-Пост-1-Система измерения внешнего диаметра и ширины рулона</v>
      </c>
      <c r="B916" s="57" t="s">
        <v>1269</v>
      </c>
      <c r="C916" s="56" t="s">
        <v>1219</v>
      </c>
      <c r="D916" s="61" t="s">
        <v>2519</v>
      </c>
      <c r="E916" s="66" t="s">
        <v>2520</v>
      </c>
      <c r="G916" s="46" t="s">
        <v>2521</v>
      </c>
    </row>
    <row r="917" spans="1:7" x14ac:dyDescent="0.25">
      <c r="A917" s="51" t="str">
        <f t="shared" si="15"/>
        <v>ЛПЦ-РСХП-ЛПЦ-РСХП-Пост-1-Тележка для рулонов разматывателя</v>
      </c>
      <c r="B917" s="57" t="s">
        <v>1269</v>
      </c>
      <c r="C917" s="56" t="s">
        <v>1219</v>
      </c>
      <c r="D917" s="61" t="s">
        <v>2519</v>
      </c>
      <c r="E917" s="66" t="s">
        <v>2522</v>
      </c>
      <c r="G917" s="46" t="s">
        <v>2523</v>
      </c>
    </row>
    <row r="918" spans="1:7" x14ac:dyDescent="0.25">
      <c r="A918" s="51" t="str">
        <f t="shared" si="15"/>
        <v>ЛПЦ-РСХП-ЛПЦ-РСХП-Пост-1-Основание разматывателя</v>
      </c>
      <c r="B918" s="57" t="s">
        <v>1269</v>
      </c>
      <c r="C918" s="56" t="s">
        <v>1219</v>
      </c>
      <c r="D918" s="61" t="s">
        <v>2519</v>
      </c>
      <c r="E918" s="66" t="s">
        <v>2524</v>
      </c>
      <c r="G918" s="46" t="s">
        <v>2525</v>
      </c>
    </row>
    <row r="919" spans="1:7" x14ac:dyDescent="0.25">
      <c r="A919" s="51" t="str">
        <f t="shared" si="15"/>
        <v>ЛПЦ-РСХП-ЛПЦ-РСХП-Пост-1-Выносная опора</v>
      </c>
      <c r="B919" s="57" t="s">
        <v>1269</v>
      </c>
      <c r="C919" s="56" t="s">
        <v>1219</v>
      </c>
      <c r="D919" s="61" t="s">
        <v>2519</v>
      </c>
      <c r="E919" s="66" t="s">
        <v>2526</v>
      </c>
      <c r="G919" s="46" t="s">
        <v>2527</v>
      </c>
    </row>
    <row r="920" spans="1:7" x14ac:dyDescent="0.25">
      <c r="A920" s="51" t="str">
        <f t="shared" si="15"/>
        <v>ЛПЦ-РСХП-ЛПЦ-РСХП-Пост-1-Прижимной ролик разматывателя</v>
      </c>
      <c r="B920" s="57" t="s">
        <v>1269</v>
      </c>
      <c r="C920" s="56" t="s">
        <v>1219</v>
      </c>
      <c r="D920" s="61" t="s">
        <v>2519</v>
      </c>
      <c r="E920" s="66" t="s">
        <v>2528</v>
      </c>
      <c r="G920" s="46" t="s">
        <v>2529</v>
      </c>
    </row>
    <row r="921" spans="1:7" x14ac:dyDescent="0.25">
      <c r="A921" s="51" t="str">
        <f t="shared" si="15"/>
        <v>ЛПЦ-РСХП-ЛПЦ-РСХП-Пост-1-Комплект пластиковых прокладок для стеллажей</v>
      </c>
      <c r="B921" s="57" t="s">
        <v>1269</v>
      </c>
      <c r="C921" s="56" t="s">
        <v>1219</v>
      </c>
      <c r="D921" s="61" t="s">
        <v>2519</v>
      </c>
      <c r="E921" s="66" t="s">
        <v>2530</v>
      </c>
      <c r="G921" s="46" t="s">
        <v>2531</v>
      </c>
    </row>
    <row r="922" spans="1:7" x14ac:dyDescent="0.25">
      <c r="A922" s="51" t="str">
        <f t="shared" si="15"/>
        <v>ЛПЦ-РСХП-ЛПЦ-РСХП-Пост-1-Устройство ручной обвязки рулонов</v>
      </c>
      <c r="B922" s="57" t="s">
        <v>1269</v>
      </c>
      <c r="C922" s="56" t="s">
        <v>1219</v>
      </c>
      <c r="D922" s="61" t="s">
        <v>2519</v>
      </c>
      <c r="E922" s="66" t="s">
        <v>2532</v>
      </c>
      <c r="G922" s="46" t="s">
        <v>2533</v>
      </c>
    </row>
    <row r="923" spans="1:7" x14ac:dyDescent="0.25">
      <c r="A923" s="51" t="str">
        <f t="shared" si="15"/>
        <v>ЛПЦ-РСХП-ЛПЦ-РСХП-Пост-1-Тележка для рулонов входной натяжной моталки</v>
      </c>
      <c r="B923" s="57" t="s">
        <v>1269</v>
      </c>
      <c r="C923" s="56" t="s">
        <v>1219</v>
      </c>
      <c r="D923" s="61" t="s">
        <v>2519</v>
      </c>
      <c r="E923" s="66" t="s">
        <v>2534</v>
      </c>
      <c r="G923" s="46" t="s">
        <v>2535</v>
      </c>
    </row>
    <row r="924" spans="1:7" x14ac:dyDescent="0.25">
      <c r="A924" s="51" t="str">
        <f t="shared" si="15"/>
        <v xml:space="preserve">ЛПЦ-РСХП-ЛПЦ-РСХП-Пост-1-Направляющий щиток </v>
      </c>
      <c r="B924" s="57" t="s">
        <v>1269</v>
      </c>
      <c r="C924" s="56" t="s">
        <v>1219</v>
      </c>
      <c r="D924" s="61" t="s">
        <v>2519</v>
      </c>
      <c r="E924" s="66" t="s">
        <v>2536</v>
      </c>
      <c r="G924" s="46" t="s">
        <v>2537</v>
      </c>
    </row>
    <row r="925" spans="1:7" x14ac:dyDescent="0.25">
      <c r="A925" s="51" t="str">
        <f t="shared" si="15"/>
        <v>ЛПЦ-РСХП-ЛПЦ-РСХП-Пост-1-Опора выходного толщиномера</v>
      </c>
      <c r="B925" s="57" t="s">
        <v>1269</v>
      </c>
      <c r="C925" s="56" t="s">
        <v>1219</v>
      </c>
      <c r="D925" s="61" t="s">
        <v>2519</v>
      </c>
      <c r="E925" s="66" t="s">
        <v>2538</v>
      </c>
      <c r="G925" s="46" t="s">
        <v>2539</v>
      </c>
    </row>
    <row r="926" spans="1:7" x14ac:dyDescent="0.25">
      <c r="A926" s="51" t="str">
        <f t="shared" si="15"/>
        <v>ЛПЦ-РСХП-ЛПЦ-РСХП-Пост-1-Обрезные ножницы</v>
      </c>
      <c r="B926" s="57" t="s">
        <v>1269</v>
      </c>
      <c r="C926" s="56" t="s">
        <v>1219</v>
      </c>
      <c r="D926" s="61" t="s">
        <v>2519</v>
      </c>
      <c r="E926" s="66" t="s">
        <v>2540</v>
      </c>
      <c r="G926" s="46" t="s">
        <v>2541</v>
      </c>
    </row>
    <row r="927" spans="1:7" x14ac:dyDescent="0.25">
      <c r="A927" s="51" t="str">
        <f t="shared" si="15"/>
        <v>ЛПЦ-РСХП-ЛПЦ-РСХП-Пост-1-Профилометр</v>
      </c>
      <c r="B927" s="57" t="s">
        <v>1269</v>
      </c>
      <c r="C927" s="56" t="s">
        <v>1219</v>
      </c>
      <c r="D927" s="61" t="s">
        <v>2519</v>
      </c>
      <c r="E927" s="66" t="s">
        <v>2542</v>
      </c>
      <c r="G927" s="46" t="s">
        <v>2543</v>
      </c>
    </row>
    <row r="928" spans="1:7" x14ac:dyDescent="0.25">
      <c r="A928" s="51" t="str">
        <f t="shared" si="15"/>
        <v xml:space="preserve">ЛПЦ-РСХП-ЛПЦ-РСХП-Пост-1-Тележка для рулонов выходного натяжного уст-ва </v>
      </c>
      <c r="B928" s="57" t="s">
        <v>1269</v>
      </c>
      <c r="C928" s="56" t="s">
        <v>1219</v>
      </c>
      <c r="D928" s="61" t="s">
        <v>2519</v>
      </c>
      <c r="E928" s="66" t="s">
        <v>2544</v>
      </c>
      <c r="G928" s="46" t="s">
        <v>2545</v>
      </c>
    </row>
    <row r="929" spans="1:7" x14ac:dyDescent="0.25">
      <c r="A929" s="51" t="str">
        <f t="shared" si="15"/>
        <v>ЛПЦ-РСХП-ЛПЦ-РСХП-Пост-1-Свободное устройство свободного натяжения</v>
      </c>
      <c r="B929" s="57" t="s">
        <v>1269</v>
      </c>
      <c r="C929" s="56" t="s">
        <v>1219</v>
      </c>
      <c r="D929" s="61" t="s">
        <v>2519</v>
      </c>
      <c r="E929" s="66" t="s">
        <v>2546</v>
      </c>
      <c r="G929" s="46" t="s">
        <v>2547</v>
      </c>
    </row>
    <row r="930" spans="1:7" x14ac:dyDescent="0.25">
      <c r="A930" s="51" t="str">
        <f t="shared" si="15"/>
        <v>ЛПЦ-РСХП-ЛПЦ-РСХП-Пост-1-Устройство перевалки рабочих валков</v>
      </c>
      <c r="B930" s="57" t="s">
        <v>1269</v>
      </c>
      <c r="C930" s="56" t="s">
        <v>1219</v>
      </c>
      <c r="D930" s="61" t="s">
        <v>2519</v>
      </c>
      <c r="E930" s="66" t="s">
        <v>2548</v>
      </c>
      <c r="G930" s="46" t="s">
        <v>2549</v>
      </c>
    </row>
    <row r="931" spans="1:7" x14ac:dyDescent="0.25">
      <c r="A931" s="51" t="str">
        <f t="shared" si="15"/>
        <v>ЛПЦ-РСХП-ЛПЦ-РСХП-Пост-1-Устройство для перевалки опорных валков</v>
      </c>
      <c r="B931" s="57" t="s">
        <v>1269</v>
      </c>
      <c r="C931" s="56" t="s">
        <v>1219</v>
      </c>
      <c r="D931" s="61" t="s">
        <v>2519</v>
      </c>
      <c r="E931" s="66" t="s">
        <v>2550</v>
      </c>
      <c r="G931" s="46" t="s">
        <v>2551</v>
      </c>
    </row>
    <row r="932" spans="1:7" x14ac:dyDescent="0.25">
      <c r="A932" s="51" t="str">
        <f t="shared" si="15"/>
        <v>ЛПЦ-РСХП-ЛПЦ-РСХП-Пост-1-Блок для центрирования полосы</v>
      </c>
      <c r="B932" s="57" t="s">
        <v>1269</v>
      </c>
      <c r="C932" s="56" t="s">
        <v>1219</v>
      </c>
      <c r="D932" s="61" t="s">
        <v>2519</v>
      </c>
      <c r="E932" s="66" t="s">
        <v>2552</v>
      </c>
      <c r="G932" s="46" t="s">
        <v>2553</v>
      </c>
    </row>
    <row r="933" spans="1:7" x14ac:dyDescent="0.25">
      <c r="A933" s="51" t="str">
        <f t="shared" si="15"/>
        <v>ЛПЦ-РСХП-ЛПЦ-РСХП-Пост-1-Набор боковых направляющих</v>
      </c>
      <c r="B933" s="57" t="s">
        <v>1269</v>
      </c>
      <c r="C933" s="56" t="s">
        <v>1219</v>
      </c>
      <c r="D933" s="61" t="s">
        <v>2519</v>
      </c>
      <c r="E933" s="66" t="s">
        <v>2554</v>
      </c>
      <c r="G933" s="46" t="s">
        <v>2555</v>
      </c>
    </row>
    <row r="934" spans="1:7" x14ac:dyDescent="0.25">
      <c r="A934" s="51" t="str">
        <f t="shared" si="15"/>
        <v>ЛПЦ-РСХП-ЛПЦ-РСХП-Пост-1-Весы для рулонов</v>
      </c>
      <c r="B934" s="57" t="s">
        <v>1269</v>
      </c>
      <c r="C934" s="56" t="s">
        <v>1219</v>
      </c>
      <c r="D934" s="61" t="s">
        <v>2519</v>
      </c>
      <c r="E934" s="66" t="s">
        <v>2556</v>
      </c>
      <c r="G934" s="46" t="s">
        <v>2557</v>
      </c>
    </row>
    <row r="935" spans="1:7" x14ac:dyDescent="0.25">
      <c r="A935" s="51" t="str">
        <f t="shared" si="15"/>
        <v>ЛПЦ-РСХП-ЛПЦ-РСХП-Пост-1-Набор закладных пластин</v>
      </c>
      <c r="B935" s="57" t="s">
        <v>1269</v>
      </c>
      <c r="C935" s="56" t="s">
        <v>1219</v>
      </c>
      <c r="D935" s="61" t="s">
        <v>2519</v>
      </c>
      <c r="E935" s="66" t="s">
        <v>2558</v>
      </c>
      <c r="G935" s="46" t="s">
        <v>2559</v>
      </c>
    </row>
    <row r="936" spans="1:7" x14ac:dyDescent="0.25">
      <c r="A936" s="51" t="str">
        <f t="shared" si="15"/>
        <v>ЛПЦ-РСХП-ЛПЦ-РСХП-Пост-1-Щиток от забуривания с воздушными протирами</v>
      </c>
      <c r="B936" s="57" t="s">
        <v>1269</v>
      </c>
      <c r="C936" s="56" t="s">
        <v>1219</v>
      </c>
      <c r="D936" s="61" t="s">
        <v>2519</v>
      </c>
      <c r="E936" s="66" t="s">
        <v>2560</v>
      </c>
      <c r="G936" s="46" t="s">
        <v>2561</v>
      </c>
    </row>
    <row r="937" spans="1:7" x14ac:dyDescent="0.25">
      <c r="A937" s="51" t="str">
        <f t="shared" si="15"/>
        <v>ЛПЦ-РСХП-ЛПЦ-РСХП-Пост-1-Отводящее устройство на выходе</v>
      </c>
      <c r="B937" s="57" t="s">
        <v>1269</v>
      </c>
      <c r="C937" s="56" t="s">
        <v>1219</v>
      </c>
      <c r="D937" s="61" t="s">
        <v>2519</v>
      </c>
      <c r="E937" s="66" t="s">
        <v>2562</v>
      </c>
      <c r="G937" s="46" t="s">
        <v>2563</v>
      </c>
    </row>
    <row r="938" spans="1:7" x14ac:dyDescent="0.25">
      <c r="A938" s="51" t="str">
        <f t="shared" si="15"/>
        <v>ЛПЦ-РСХП-ЛПЦ-РСХП-Пост-1-Набор тензодатчиков</v>
      </c>
      <c r="B938" s="57" t="s">
        <v>1269</v>
      </c>
      <c r="C938" s="56" t="s">
        <v>1219</v>
      </c>
      <c r="D938" s="61" t="s">
        <v>2519</v>
      </c>
      <c r="E938" s="66" t="s">
        <v>2564</v>
      </c>
      <c r="G938" s="46" t="s">
        <v>2565</v>
      </c>
    </row>
    <row r="939" spans="1:7" x14ac:dyDescent="0.25">
      <c r="A939" s="51" t="str">
        <f t="shared" si="15"/>
        <v>ЛПЦ-РСХП-ЛПЦ-РСХП-Прочее-Прочее</v>
      </c>
      <c r="B939" s="57" t="s">
        <v>1269</v>
      </c>
      <c r="C939" s="56" t="s">
        <v>1219</v>
      </c>
      <c r="D939" s="65" t="s">
        <v>2566</v>
      </c>
      <c r="E939" s="60" t="s">
        <v>1304</v>
      </c>
      <c r="G939" s="46" t="s">
        <v>2379</v>
      </c>
    </row>
    <row r="940" spans="1:7" ht="30" customHeight="1" x14ac:dyDescent="0.25">
      <c r="A940" s="51" t="str">
        <f t="shared" si="15"/>
        <v>ЛПЦ-АНГЦ-ЛПЦ-АНГЦ-Пост-1-Набор стеллажей для хранения рулонов с блокирующими роликами</v>
      </c>
      <c r="B940" s="57" t="s">
        <v>1269</v>
      </c>
      <c r="C940" s="67" t="s">
        <v>1230</v>
      </c>
      <c r="D940" s="65" t="s">
        <v>2567</v>
      </c>
      <c r="E940" s="66" t="s">
        <v>2568</v>
      </c>
      <c r="G940" s="46" t="s">
        <v>2569</v>
      </c>
    </row>
    <row r="941" spans="1:7" x14ac:dyDescent="0.25">
      <c r="A941" s="51" t="str">
        <f t="shared" si="15"/>
        <v>ЛПЦ-АНГЦ-ЛПЦ-АНГЦ-Пост-1-Входная тележка для рулонов</v>
      </c>
      <c r="B941" s="57" t="s">
        <v>1269</v>
      </c>
      <c r="C941" s="56" t="s">
        <v>1230</v>
      </c>
      <c r="D941" s="61" t="s">
        <v>2567</v>
      </c>
      <c r="E941" s="66" t="s">
        <v>2570</v>
      </c>
      <c r="G941" s="46" t="s">
        <v>2571</v>
      </c>
    </row>
    <row r="942" spans="1:7" ht="30" customHeight="1" x14ac:dyDescent="0.25">
      <c r="A942" s="51" t="str">
        <f t="shared" si="15"/>
        <v>ЛПЦ-АНГЦ-ЛПЦ-АНГЦ-Пост-1-Рама – система измерения ширины и внеш. диаметра рулонов №1 и №2</v>
      </c>
      <c r="B942" s="57" t="s">
        <v>1269</v>
      </c>
      <c r="C942" s="56" t="s">
        <v>1230</v>
      </c>
      <c r="D942" s="61" t="s">
        <v>2567</v>
      </c>
      <c r="E942" s="66" t="s">
        <v>2572</v>
      </c>
      <c r="G942" s="46" t="s">
        <v>2573</v>
      </c>
    </row>
    <row r="943" spans="1:7" x14ac:dyDescent="0.25">
      <c r="A943" s="51" t="str">
        <f t="shared" si="15"/>
        <v>ЛПЦ-АНГЦ-ЛПЦ-АНГЦ-Пост-1-Разматыватель</v>
      </c>
      <c r="B943" s="57" t="s">
        <v>1269</v>
      </c>
      <c r="C943" s="56" t="s">
        <v>1230</v>
      </c>
      <c r="D943" s="61" t="s">
        <v>2567</v>
      </c>
      <c r="E943" s="66" t="s">
        <v>2387</v>
      </c>
      <c r="G943" s="46" t="s">
        <v>2388</v>
      </c>
    </row>
    <row r="944" spans="1:7" x14ac:dyDescent="0.25">
      <c r="A944" s="51" t="str">
        <f t="shared" si="15"/>
        <v>ЛПЦ-АНГЦ-ЛПЦ-АНГЦ-Пост-1-Прижимной ролик разматывателя</v>
      </c>
      <c r="B944" s="57" t="s">
        <v>1269</v>
      </c>
      <c r="C944" s="56" t="s">
        <v>1230</v>
      </c>
      <c r="D944" s="61" t="s">
        <v>2567</v>
      </c>
      <c r="E944" s="66" t="s">
        <v>2528</v>
      </c>
      <c r="G944" s="46" t="s">
        <v>2529</v>
      </c>
    </row>
    <row r="945" spans="1:7" x14ac:dyDescent="0.25">
      <c r="A945" s="51" t="str">
        <f t="shared" si="15"/>
        <v>ЛПЦ-АНГЦ-ЛПЦ-АНГЦ-Пост-1-Выносная опора на входе №1 и №2</v>
      </c>
      <c r="B945" s="57" t="s">
        <v>1269</v>
      </c>
      <c r="C945" s="56" t="s">
        <v>1230</v>
      </c>
      <c r="D945" s="61" t="s">
        <v>2567</v>
      </c>
      <c r="E945" s="66" t="s">
        <v>2574</v>
      </c>
      <c r="G945" s="46" t="s">
        <v>2575</v>
      </c>
    </row>
    <row r="946" spans="1:7" x14ac:dyDescent="0.25">
      <c r="A946" s="51" t="str">
        <f t="shared" si="15"/>
        <v>ЛПЦ-АНГЦ-ЛПЦ-АНГЦ-Пост-1-Стол отгибателя</v>
      </c>
      <c r="B946" s="57" t="s">
        <v>1269</v>
      </c>
      <c r="C946" s="56" t="s">
        <v>1230</v>
      </c>
      <c r="D946" s="61" t="s">
        <v>2567</v>
      </c>
      <c r="E946" s="66" t="s">
        <v>2576</v>
      </c>
      <c r="G946" s="46" t="s">
        <v>2577</v>
      </c>
    </row>
    <row r="947" spans="1:7" x14ac:dyDescent="0.25">
      <c r="A947" s="51" t="str">
        <f t="shared" si="15"/>
        <v>ЛПЦ-АНГЦ-ЛПЦ-АНГЦ-Пост-1-Узел правильной машины</v>
      </c>
      <c r="B947" s="57" t="s">
        <v>1269</v>
      </c>
      <c r="C947" s="56" t="s">
        <v>1230</v>
      </c>
      <c r="D947" s="61" t="s">
        <v>2567</v>
      </c>
      <c r="E947" s="66" t="s">
        <v>2578</v>
      </c>
      <c r="G947" s="46" t="s">
        <v>2579</v>
      </c>
    </row>
    <row r="948" spans="1:7" x14ac:dyDescent="0.25">
      <c r="A948" s="51" t="str">
        <f t="shared" si="15"/>
        <v>ЛПЦ-АНГЦ-ЛПЦ-АНГЦ-Пост-1-Привод правильной машины и тянущего ролика</v>
      </c>
      <c r="B948" s="57" t="s">
        <v>1269</v>
      </c>
      <c r="C948" s="56" t="s">
        <v>1230</v>
      </c>
      <c r="D948" s="61" t="s">
        <v>2567</v>
      </c>
      <c r="E948" s="66" t="s">
        <v>2580</v>
      </c>
      <c r="G948" s="46" t="s">
        <v>2581</v>
      </c>
    </row>
    <row r="949" spans="1:7" x14ac:dyDescent="0.25">
      <c r="A949" s="51" t="str">
        <f t="shared" si="15"/>
        <v>ЛПЦ-АНГЦ-ЛПЦ-АНГЦ-Пост-1-Система контроля центрального положения полосы №1 и №2</v>
      </c>
      <c r="B949" s="57" t="s">
        <v>1269</v>
      </c>
      <c r="C949" s="56" t="s">
        <v>1230</v>
      </c>
      <c r="D949" s="61" t="s">
        <v>2567</v>
      </c>
      <c r="E949" s="66" t="s">
        <v>2582</v>
      </c>
      <c r="G949" s="46" t="s">
        <v>2583</v>
      </c>
    </row>
    <row r="950" spans="1:7" x14ac:dyDescent="0.25">
      <c r="A950" s="51" t="str">
        <f t="shared" si="15"/>
        <v>ЛПЦ-АНГЦ-ЛПЦ-АНГЦ-Пост-1-Транспортный ленточный конвейер на входе</v>
      </c>
      <c r="B950" s="57" t="s">
        <v>1269</v>
      </c>
      <c r="C950" s="56" t="s">
        <v>1230</v>
      </c>
      <c r="D950" s="61" t="s">
        <v>2567</v>
      </c>
      <c r="E950" s="66" t="s">
        <v>2584</v>
      </c>
      <c r="G950" s="46" t="s">
        <v>2585</v>
      </c>
    </row>
    <row r="951" spans="1:7" x14ac:dyDescent="0.25">
      <c r="A951" s="51" t="str">
        <f t="shared" si="15"/>
        <v>ЛПЦ-АНГЦ-ЛПЦ-АНГЦ-Пост-1-Рама толщиномера №1 и №2</v>
      </c>
      <c r="B951" s="57" t="s">
        <v>1269</v>
      </c>
      <c r="C951" s="56" t="s">
        <v>1230</v>
      </c>
      <c r="D951" s="61" t="s">
        <v>2567</v>
      </c>
      <c r="E951" s="66" t="s">
        <v>2586</v>
      </c>
      <c r="G951" s="46" t="s">
        <v>2587</v>
      </c>
    </row>
    <row r="952" spans="1:7" x14ac:dyDescent="0.25">
      <c r="A952" s="51" t="str">
        <f t="shared" si="15"/>
        <v>ЛПЦ-АНГЦ-ЛПЦ-АНГЦ-Пост-1-Двойные ножницы с верхним резом</v>
      </c>
      <c r="B952" s="57" t="s">
        <v>1269</v>
      </c>
      <c r="C952" s="56" t="s">
        <v>1230</v>
      </c>
      <c r="D952" s="61" t="s">
        <v>2567</v>
      </c>
      <c r="E952" s="66" t="s">
        <v>2588</v>
      </c>
      <c r="G952" s="46" t="s">
        <v>2589</v>
      </c>
    </row>
    <row r="953" spans="1:7" x14ac:dyDescent="0.25">
      <c r="A953" s="51" t="str">
        <f t="shared" si="15"/>
        <v>ЛПЦ-АНГЦ-ЛПЦ-АНГЦ-Пост-1-Тележка для транспортировки обрези на входе</v>
      </c>
      <c r="B953" s="57" t="s">
        <v>1269</v>
      </c>
      <c r="C953" s="56" t="s">
        <v>1230</v>
      </c>
      <c r="D953" s="61" t="s">
        <v>2567</v>
      </c>
      <c r="E953" s="66" t="s">
        <v>2590</v>
      </c>
      <c r="G953" s="46" t="s">
        <v>2591</v>
      </c>
    </row>
    <row r="954" spans="1:7" x14ac:dyDescent="0.25">
      <c r="A954" s="51" t="str">
        <f t="shared" si="15"/>
        <v>ЛПЦ-АНГЦ-ЛПЦ-АНГЦ-Пост-1-Ролик тянущий, отклоняющий полосу вниз</v>
      </c>
      <c r="B954" s="57" t="s">
        <v>1269</v>
      </c>
      <c r="C954" s="56" t="s">
        <v>1230</v>
      </c>
      <c r="D954" s="61" t="s">
        <v>2567</v>
      </c>
      <c r="E954" s="66" t="s">
        <v>2592</v>
      </c>
      <c r="G954" s="46" t="s">
        <v>2593</v>
      </c>
    </row>
    <row r="955" spans="1:7" x14ac:dyDescent="0.25">
      <c r="A955" s="51" t="str">
        <f t="shared" si="15"/>
        <v>ЛПЦ-АНГЦ-ЛПЦ-АНГЦ-Пост-1-Верхний сходящийся проводковый стол</v>
      </c>
      <c r="B955" s="57" t="s">
        <v>1269</v>
      </c>
      <c r="C955" s="56" t="s">
        <v>1230</v>
      </c>
      <c r="D955" s="61" t="s">
        <v>2567</v>
      </c>
      <c r="E955" s="66" t="s">
        <v>2594</v>
      </c>
      <c r="G955" s="46" t="s">
        <v>2595</v>
      </c>
    </row>
    <row r="956" spans="1:7" x14ac:dyDescent="0.25">
      <c r="A956" s="51" t="str">
        <f t="shared" si="15"/>
        <v>ЛПЦ-АНГЦ-ЛПЦ-АНГЦ-Пост-1-Нижний ленточный конвейер</v>
      </c>
      <c r="B956" s="57" t="s">
        <v>1269</v>
      </c>
      <c r="C956" s="56" t="s">
        <v>1230</v>
      </c>
      <c r="D956" s="61" t="s">
        <v>2567</v>
      </c>
      <c r="E956" s="66" t="s">
        <v>2596</v>
      </c>
      <c r="G956" s="46" t="s">
        <v>2597</v>
      </c>
    </row>
    <row r="957" spans="1:7" x14ac:dyDescent="0.25">
      <c r="A957" s="51" t="str">
        <f t="shared" si="15"/>
        <v>ЛПЦ-АНГЦ-ЛПЦ-АНГЦ-Пост-1-Сварочная машина</v>
      </c>
      <c r="B957" s="57" t="s">
        <v>1269</v>
      </c>
      <c r="C957" s="56" t="s">
        <v>1230</v>
      </c>
      <c r="D957" s="61" t="s">
        <v>2567</v>
      </c>
      <c r="E957" s="66" t="s">
        <v>2598</v>
      </c>
      <c r="G957" s="46" t="s">
        <v>2599</v>
      </c>
    </row>
    <row r="958" spans="1:7" x14ac:dyDescent="0.25">
      <c r="A958" s="51" t="str">
        <f t="shared" si="15"/>
        <v>ЛПЦ-АНГЦ-ЛПЦ-АНГЦ-Пост-1-Высечной пресс</v>
      </c>
      <c r="B958" s="57" t="s">
        <v>1269</v>
      </c>
      <c r="C958" s="56" t="s">
        <v>1230</v>
      </c>
      <c r="D958" s="61" t="s">
        <v>2567</v>
      </c>
      <c r="E958" s="66" t="s">
        <v>2600</v>
      </c>
      <c r="G958" s="46" t="s">
        <v>2601</v>
      </c>
    </row>
    <row r="959" spans="1:7" x14ac:dyDescent="0.25">
      <c r="A959" s="51" t="str">
        <f t="shared" si="15"/>
        <v>ЛПЦ-АНГЦ-ЛПЦ-АНГЦ-Пост-1-Опорные столы до/после сварочной машины</v>
      </c>
      <c r="B959" s="57" t="s">
        <v>1269</v>
      </c>
      <c r="C959" s="56" t="s">
        <v>1230</v>
      </c>
      <c r="D959" s="61" t="s">
        <v>2567</v>
      </c>
      <c r="E959" s="66" t="s">
        <v>2602</v>
      </c>
      <c r="G959" s="46" t="s">
        <v>2603</v>
      </c>
    </row>
    <row r="960" spans="1:7" x14ac:dyDescent="0.25">
      <c r="A960" s="51" t="str">
        <f t="shared" si="15"/>
        <v>ЛПЦ-АНГЦ-ЛПЦ-АНГЦ-Пост-1-Натяжное устройство №1       (3 ролика)</v>
      </c>
      <c r="B960" s="57" t="s">
        <v>1269</v>
      </c>
      <c r="C960" s="56" t="s">
        <v>1230</v>
      </c>
      <c r="D960" s="61" t="s">
        <v>2567</v>
      </c>
      <c r="E960" s="66" t="s">
        <v>2604</v>
      </c>
      <c r="G960" s="46" t="s">
        <v>2605</v>
      </c>
    </row>
    <row r="961" spans="1:7" x14ac:dyDescent="0.25">
      <c r="A961" s="51" t="str">
        <f t="shared" si="15"/>
        <v>ЛПЦ-АНГЦ-ЛПЦ-АНГЦ-Пост-1-Натяжное устройство №1</v>
      </c>
      <c r="B961" s="57" t="s">
        <v>1269</v>
      </c>
      <c r="C961" s="56" t="s">
        <v>1230</v>
      </c>
      <c r="D961" s="61" t="s">
        <v>2567</v>
      </c>
      <c r="E961" s="66" t="s">
        <v>2606</v>
      </c>
      <c r="G961" s="46" t="s">
        <v>2607</v>
      </c>
    </row>
    <row r="962" spans="1:7" x14ac:dyDescent="0.25">
      <c r="A962" s="51" t="str">
        <f t="shared" ref="A962:A1025" si="16">CONCATENATE(B962,$H$1,C962,$H$1,D962,$H$1,E962)</f>
        <v>ЛПЦ-АНГЦ-ЛПЦ-АНГЦ-Пост-1-(2 ролика)</v>
      </c>
      <c r="B962" s="57" t="s">
        <v>1269</v>
      </c>
      <c r="C962" s="56" t="s">
        <v>1230</v>
      </c>
      <c r="D962" s="61" t="s">
        <v>2567</v>
      </c>
      <c r="E962" s="66" t="s">
        <v>2608</v>
      </c>
      <c r="G962" s="46" t="s">
        <v>2609</v>
      </c>
    </row>
    <row r="963" spans="1:7" x14ac:dyDescent="0.25">
      <c r="A963" s="51" t="str">
        <f t="shared" si="16"/>
        <v>ЛПЦ-АНГЦ-ЛПЦ-АНГЦ-Пост-1-Отклоняющий ролик №1,2</v>
      </c>
      <c r="B963" s="57" t="s">
        <v>1269</v>
      </c>
      <c r="C963" s="56" t="s">
        <v>1230</v>
      </c>
      <c r="D963" s="61" t="s">
        <v>2567</v>
      </c>
      <c r="E963" s="66" t="s">
        <v>2610</v>
      </c>
      <c r="G963" s="46" t="s">
        <v>2611</v>
      </c>
    </row>
    <row r="964" spans="1:7" x14ac:dyDescent="0.25">
      <c r="A964" s="51" t="str">
        <f t="shared" si="16"/>
        <v>ЛПЦ-АНГЦ-ЛПЦ-АНГЦ-Пост-1-Центрирующее устройство №1</v>
      </c>
      <c r="B964" s="57" t="s">
        <v>1269</v>
      </c>
      <c r="C964" s="56" t="s">
        <v>1230</v>
      </c>
      <c r="D964" s="61" t="s">
        <v>2567</v>
      </c>
      <c r="E964" s="66" t="s">
        <v>2612</v>
      </c>
      <c r="G964" s="46" t="s">
        <v>2613</v>
      </c>
    </row>
    <row r="965" spans="1:7" x14ac:dyDescent="0.25">
      <c r="A965" s="51" t="str">
        <f t="shared" si="16"/>
        <v>ЛПЦ-АНГЦ-ЛПЦ-АНГЦ-Пост-1-Центрирующее устройство №2</v>
      </c>
      <c r="B965" s="57" t="s">
        <v>1269</v>
      </c>
      <c r="C965" s="56" t="s">
        <v>1230</v>
      </c>
      <c r="D965" s="61" t="s">
        <v>2567</v>
      </c>
      <c r="E965" s="66" t="s">
        <v>2614</v>
      </c>
      <c r="G965" s="46" t="s">
        <v>2615</v>
      </c>
    </row>
    <row r="966" spans="1:7" x14ac:dyDescent="0.25">
      <c r="A966" s="51" t="str">
        <f t="shared" si="16"/>
        <v>ЛПЦ-АНГЦ-ЛПЦ-АНГЦ-Пост-1-Центрирующее устройство №3</v>
      </c>
      <c r="B966" s="57" t="s">
        <v>1269</v>
      </c>
      <c r="C966" s="56" t="s">
        <v>1230</v>
      </c>
      <c r="D966" s="61" t="s">
        <v>2567</v>
      </c>
      <c r="E966" s="66" t="s">
        <v>2616</v>
      </c>
      <c r="G966" s="46" t="s">
        <v>2617</v>
      </c>
    </row>
    <row r="967" spans="1:7" x14ac:dyDescent="0.25">
      <c r="A967" s="51" t="str">
        <f t="shared" si="16"/>
        <v>ЛПЦ-АНГЦ-ЛПЦ-АНГЦ-Пост-1-Неподвижное основание с роликами для входного накопителя</v>
      </c>
      <c r="B967" s="57" t="s">
        <v>1269</v>
      </c>
      <c r="C967" s="56" t="s">
        <v>1230</v>
      </c>
      <c r="D967" s="61" t="s">
        <v>2567</v>
      </c>
      <c r="E967" s="66" t="s">
        <v>2618</v>
      </c>
      <c r="G967" s="46" t="s">
        <v>2619</v>
      </c>
    </row>
    <row r="968" spans="1:7" x14ac:dyDescent="0.25">
      <c r="A968" s="51" t="str">
        <f t="shared" si="16"/>
        <v>ЛПЦ-АНГЦ-ЛПЦ-АНГЦ-Пост-2 -Натяжное устройство №3</v>
      </c>
      <c r="B968" s="57" t="s">
        <v>1269</v>
      </c>
      <c r="C968" s="56" t="s">
        <v>1230</v>
      </c>
      <c r="D968" s="65" t="s">
        <v>2620</v>
      </c>
      <c r="E968" s="66" t="s">
        <v>2621</v>
      </c>
      <c r="G968" s="46" t="s">
        <v>2622</v>
      </c>
    </row>
    <row r="969" spans="1:7" x14ac:dyDescent="0.25">
      <c r="A969" s="51" t="str">
        <f t="shared" si="16"/>
        <v>ЛПЦ-АНГЦ-ЛПЦ-АНГЦ-Пост-2 -Блок тензометрических роликов</v>
      </c>
      <c r="B969" s="57" t="s">
        <v>1269</v>
      </c>
      <c r="C969" s="56" t="s">
        <v>1230</v>
      </c>
      <c r="D969" s="61" t="s">
        <v>2620</v>
      </c>
      <c r="E969" s="66" t="s">
        <v>2623</v>
      </c>
      <c r="G969" s="46" t="s">
        <v>2624</v>
      </c>
    </row>
    <row r="970" spans="1:7" x14ac:dyDescent="0.25">
      <c r="A970" s="51" t="str">
        <f t="shared" si="16"/>
        <v>ЛПЦ-АНГЦ-ЛПЦ-АНГЦ-Пост-2 -Заправочный стол на входе печи</v>
      </c>
      <c r="B970" s="57" t="s">
        <v>1269</v>
      </c>
      <c r="C970" s="56" t="s">
        <v>1230</v>
      </c>
      <c r="D970" s="61" t="s">
        <v>2620</v>
      </c>
      <c r="E970" s="66" t="s">
        <v>2625</v>
      </c>
      <c r="G970" s="46" t="s">
        <v>2626</v>
      </c>
    </row>
    <row r="971" spans="1:7" x14ac:dyDescent="0.25">
      <c r="A971" s="51" t="str">
        <f t="shared" si="16"/>
        <v>ЛПЦ-АНГЦ-ЛПЦ-АНГЦ-Пост-2 -Поворотный ролик с прижимным роликом</v>
      </c>
      <c r="B971" s="57" t="s">
        <v>1269</v>
      </c>
      <c r="C971" s="56" t="s">
        <v>1230</v>
      </c>
      <c r="D971" s="61" t="s">
        <v>2620</v>
      </c>
      <c r="E971" s="66" t="s">
        <v>2627</v>
      </c>
      <c r="G971" s="46" t="s">
        <v>2628</v>
      </c>
    </row>
    <row r="972" spans="1:7" x14ac:dyDescent="0.25">
      <c r="A972" s="51" t="str">
        <f t="shared" si="16"/>
        <v>ЛПЦ-АНГЦ-ЛПЦ-АНГЦ-Пост-2 -Бак водяного охлаждения</v>
      </c>
      <c r="B972" s="57" t="s">
        <v>1269</v>
      </c>
      <c r="C972" s="56" t="s">
        <v>1230</v>
      </c>
      <c r="D972" s="61" t="s">
        <v>2620</v>
      </c>
      <c r="E972" s="66" t="s">
        <v>2629</v>
      </c>
      <c r="G972" s="46" t="s">
        <v>2630</v>
      </c>
    </row>
    <row r="973" spans="1:7" x14ac:dyDescent="0.25">
      <c r="A973" s="51" t="str">
        <f t="shared" si="16"/>
        <v>ЛПЦ-АНГЦ-ЛПЦ-АНГЦ-Пост-2 -Рециркуляционный бак водяного охлаждения</v>
      </c>
      <c r="B973" s="57" t="s">
        <v>1269</v>
      </c>
      <c r="C973" s="56" t="s">
        <v>1230</v>
      </c>
      <c r="D973" s="61" t="s">
        <v>2620</v>
      </c>
      <c r="E973" s="66" t="s">
        <v>2631</v>
      </c>
      <c r="G973" s="46" t="s">
        <v>2632</v>
      </c>
    </row>
    <row r="974" spans="1:7" x14ac:dyDescent="0.25">
      <c r="A974" s="51" t="str">
        <f t="shared" si="16"/>
        <v>ЛПЦ-АНГЦ-ЛПЦ-АНГЦ-Пост-2 -Система сушилки холодным воздухом №1</v>
      </c>
      <c r="B974" s="57" t="s">
        <v>1269</v>
      </c>
      <c r="C974" s="56" t="s">
        <v>1230</v>
      </c>
      <c r="D974" s="61" t="s">
        <v>2620</v>
      </c>
      <c r="E974" s="66" t="s">
        <v>2633</v>
      </c>
      <c r="G974" s="46" t="s">
        <v>2634</v>
      </c>
    </row>
    <row r="975" spans="1:7" x14ac:dyDescent="0.25">
      <c r="A975" s="51" t="str">
        <f t="shared" si="16"/>
        <v>ЛПЦ-АНГЦ-ЛПЦ-АНГЦ-Пост-2 -Центрирующее устройство №4</v>
      </c>
      <c r="B975" s="57" t="s">
        <v>1269</v>
      </c>
      <c r="C975" s="56" t="s">
        <v>1230</v>
      </c>
      <c r="D975" s="61" t="s">
        <v>2620</v>
      </c>
      <c r="E975" s="66" t="s">
        <v>2484</v>
      </c>
      <c r="G975" s="46" t="s">
        <v>2485</v>
      </c>
    </row>
    <row r="976" spans="1:7" x14ac:dyDescent="0.25">
      <c r="A976" s="51" t="str">
        <f t="shared" si="16"/>
        <v>ЛПЦ-АНГЦ-ЛПЦ-АНГЦ-Пост-2 -Центрирующее устройство №5</v>
      </c>
      <c r="B976" s="57" t="s">
        <v>1269</v>
      </c>
      <c r="C976" s="56" t="s">
        <v>1230</v>
      </c>
      <c r="D976" s="61" t="s">
        <v>2620</v>
      </c>
      <c r="E976" s="66" t="s">
        <v>2635</v>
      </c>
      <c r="G976" s="46" t="s">
        <v>2636</v>
      </c>
    </row>
    <row r="977" spans="1:7" x14ac:dyDescent="0.25">
      <c r="A977" s="51" t="str">
        <f t="shared" si="16"/>
        <v>ЛПЦ-АНГЦ-ЛПЦ-АНГЦ-Пост-2 -Центрирующее устройство №6</v>
      </c>
      <c r="B977" s="57" t="s">
        <v>1269</v>
      </c>
      <c r="C977" s="56" t="s">
        <v>1230</v>
      </c>
      <c r="D977" s="61" t="s">
        <v>2620</v>
      </c>
      <c r="E977" s="66" t="s">
        <v>2637</v>
      </c>
      <c r="G977" s="46" t="s">
        <v>2638</v>
      </c>
    </row>
    <row r="978" spans="1:7" x14ac:dyDescent="0.25">
      <c r="A978" s="51" t="str">
        <f t="shared" si="16"/>
        <v>ЛПЦ-АНГЦ-ЛПЦ-АНГЦ-Пост-2 -Отклоняющий ролик №3</v>
      </c>
      <c r="B978" s="57" t="s">
        <v>1269</v>
      </c>
      <c r="C978" s="56" t="s">
        <v>1230</v>
      </c>
      <c r="D978" s="61" t="s">
        <v>2620</v>
      </c>
      <c r="E978" s="66" t="s">
        <v>2639</v>
      </c>
      <c r="G978" s="46" t="s">
        <v>2640</v>
      </c>
    </row>
    <row r="979" spans="1:7" x14ac:dyDescent="0.25">
      <c r="A979" s="51" t="str">
        <f t="shared" si="16"/>
        <v>ЛПЦ-АНГЦ-ЛПЦ-АНГЦ-Пост-2 -Отклоняющие ролики №4-№5</v>
      </c>
      <c r="B979" s="57" t="s">
        <v>1269</v>
      </c>
      <c r="C979" s="56" t="s">
        <v>1230</v>
      </c>
      <c r="D979" s="61" t="s">
        <v>2620</v>
      </c>
      <c r="E979" s="66" t="s">
        <v>2641</v>
      </c>
      <c r="G979" s="46" t="s">
        <v>2642</v>
      </c>
    </row>
    <row r="980" spans="1:7" x14ac:dyDescent="0.25">
      <c r="A980" s="51" t="str">
        <f t="shared" si="16"/>
        <v>ЛПЦ-АНГЦ-ЛПЦ-АНГЦ-Пост-2 -Индукционная ванна цинкования</v>
      </c>
      <c r="B980" s="57" t="s">
        <v>1269</v>
      </c>
      <c r="C980" s="56" t="s">
        <v>1230</v>
      </c>
      <c r="D980" s="61" t="s">
        <v>2620</v>
      </c>
      <c r="E980" s="66" t="s">
        <v>2643</v>
      </c>
      <c r="G980" s="46" t="s">
        <v>2644</v>
      </c>
    </row>
    <row r="981" spans="1:7" ht="30" customHeight="1" x14ac:dyDescent="0.25">
      <c r="A981" s="51" t="str">
        <f t="shared" si="16"/>
        <v>ЛПЦ-АНГЦ-ЛПЦ-АНГЦ-Пост-2 -Основания с устройствами погружного/стабилизирующе-го ролика</v>
      </c>
      <c r="B981" s="57" t="s">
        <v>1269</v>
      </c>
      <c r="C981" s="56" t="s">
        <v>1230</v>
      </c>
      <c r="D981" s="61" t="s">
        <v>2620</v>
      </c>
      <c r="E981" s="66" t="s">
        <v>2645</v>
      </c>
      <c r="G981" s="46" t="s">
        <v>2646</v>
      </c>
    </row>
    <row r="982" spans="1:7" x14ac:dyDescent="0.25">
      <c r="A982" s="51" t="str">
        <f t="shared" si="16"/>
        <v>ЛПЦ-АНГЦ-ЛПЦ-АНГЦ-Пост-2 -Устройство для измерения веса холодного покрытия</v>
      </c>
      <c r="B982" s="57" t="s">
        <v>1269</v>
      </c>
      <c r="C982" s="56" t="s">
        <v>1230</v>
      </c>
      <c r="D982" s="61" t="s">
        <v>2620</v>
      </c>
      <c r="E982" s="66" t="s">
        <v>2647</v>
      </c>
      <c r="G982" s="46" t="s">
        <v>2648</v>
      </c>
    </row>
    <row r="983" spans="1:7" x14ac:dyDescent="0.25">
      <c r="A983" s="51" t="str">
        <f t="shared" si="16"/>
        <v>ЛПЦ-АНГЦ-ЛПЦ-АНГЦ-Пост-2 -Натяжное устройство №4</v>
      </c>
      <c r="B983" s="57" t="s">
        <v>1269</v>
      </c>
      <c r="C983" s="56" t="s">
        <v>1230</v>
      </c>
      <c r="D983" s="61" t="s">
        <v>2620</v>
      </c>
      <c r="E983" s="66" t="s">
        <v>2649</v>
      </c>
      <c r="G983" s="46" t="s">
        <v>2650</v>
      </c>
    </row>
    <row r="984" spans="1:7" x14ac:dyDescent="0.25">
      <c r="A984" s="51" t="str">
        <f t="shared" si="16"/>
        <v>ЛПЦ-АНГЦ-ЛПЦ-АНГЦ-Пост-2 -Натяжное устройство №5</v>
      </c>
      <c r="B984" s="57" t="s">
        <v>1269</v>
      </c>
      <c r="C984" s="56" t="s">
        <v>1230</v>
      </c>
      <c r="D984" s="61" t="s">
        <v>2620</v>
      </c>
      <c r="E984" s="66" t="s">
        <v>2651</v>
      </c>
      <c r="G984" s="46" t="s">
        <v>2652</v>
      </c>
    </row>
    <row r="985" spans="1:7" x14ac:dyDescent="0.25">
      <c r="A985" s="51" t="str">
        <f t="shared" si="16"/>
        <v>ЛПЦ-АНГЦ-ЛПЦ-АНГЦ-Пост-2 -Натяжное устройство №6</v>
      </c>
      <c r="B985" s="57" t="s">
        <v>1269</v>
      </c>
      <c r="C985" s="56" t="s">
        <v>1230</v>
      </c>
      <c r="D985" s="61" t="s">
        <v>2620</v>
      </c>
      <c r="E985" s="66" t="s">
        <v>2653</v>
      </c>
      <c r="G985" s="46" t="s">
        <v>2654</v>
      </c>
    </row>
    <row r="986" spans="1:7" x14ac:dyDescent="0.25">
      <c r="A986" s="51" t="str">
        <f t="shared" si="16"/>
        <v>ЛПЦ-АНГЦ-ЛПЦ-АНГЦ-Пост-2 -Станины дрессировочной клети</v>
      </c>
      <c r="B986" s="57" t="s">
        <v>1269</v>
      </c>
      <c r="C986" s="56" t="s">
        <v>1230</v>
      </c>
      <c r="D986" s="61" t="s">
        <v>2620</v>
      </c>
      <c r="E986" s="66" t="s">
        <v>2655</v>
      </c>
      <c r="G986" s="46" t="s">
        <v>2656</v>
      </c>
    </row>
    <row r="987" spans="1:7" x14ac:dyDescent="0.25">
      <c r="A987" s="51" t="str">
        <f t="shared" si="16"/>
        <v>ЛПЦ-АНГЦ-ЛПЦ-АНГЦ-Пост-2 -Устройство перевалки рабочих валков</v>
      </c>
      <c r="B987" s="57" t="s">
        <v>1269</v>
      </c>
      <c r="C987" s="56" t="s">
        <v>1230</v>
      </c>
      <c r="D987" s="61" t="s">
        <v>2620</v>
      </c>
      <c r="E987" s="66" t="s">
        <v>2548</v>
      </c>
      <c r="G987" s="46" t="s">
        <v>2549</v>
      </c>
    </row>
    <row r="988" spans="1:7" x14ac:dyDescent="0.25">
      <c r="A988" s="51" t="str">
        <f t="shared" si="16"/>
        <v>ЛПЦ-АНГЦ-ЛПЦ-АНГЦ-Пост-2 -Набор отжимных роликов</v>
      </c>
      <c r="B988" s="57" t="s">
        <v>1269</v>
      </c>
      <c r="C988" s="56" t="s">
        <v>1230</v>
      </c>
      <c r="D988" s="61" t="s">
        <v>2620</v>
      </c>
      <c r="E988" s="66" t="s">
        <v>2657</v>
      </c>
      <c r="G988" s="46" t="s">
        <v>2658</v>
      </c>
    </row>
    <row r="989" spans="1:7" x14ac:dyDescent="0.25">
      <c r="A989" s="51" t="str">
        <f t="shared" si="16"/>
        <v>ЛПЦ-АНГЦ-ЛПЦ-АНГЦ-Пост-2 -Вентилятор сушилки холодным воздухом №2</v>
      </c>
      <c r="B989" s="57" t="s">
        <v>1269</v>
      </c>
      <c r="C989" s="56" t="s">
        <v>1230</v>
      </c>
      <c r="D989" s="61" t="s">
        <v>2620</v>
      </c>
      <c r="E989" s="66" t="s">
        <v>2659</v>
      </c>
      <c r="G989" s="46" t="s">
        <v>2660</v>
      </c>
    </row>
    <row r="990" spans="1:7" x14ac:dyDescent="0.25">
      <c r="A990" s="51" t="str">
        <f t="shared" si="16"/>
        <v>ЛПЦ-АНГЦ-ЛПЦ-АНГЦ-Пост-2 -Правильно растяжная машина</v>
      </c>
      <c r="B990" s="57" t="s">
        <v>1269</v>
      </c>
      <c r="C990" s="56" t="s">
        <v>1230</v>
      </c>
      <c r="D990" s="61" t="s">
        <v>2620</v>
      </c>
      <c r="E990" s="66" t="s">
        <v>2661</v>
      </c>
      <c r="G990" s="46" t="s">
        <v>2662</v>
      </c>
    </row>
    <row r="991" spans="1:7" x14ac:dyDescent="0.25">
      <c r="A991" s="51" t="str">
        <f t="shared" si="16"/>
        <v>ЛПЦ-АНГЦ-ЛПЦ-АНГЦ-Пост-2 -Воздуховод сушилки холодным воздухом</v>
      </c>
      <c r="B991" s="57" t="s">
        <v>1269</v>
      </c>
      <c r="C991" s="56" t="s">
        <v>1230</v>
      </c>
      <c r="D991" s="61" t="s">
        <v>2620</v>
      </c>
      <c r="E991" s="66" t="s">
        <v>2663</v>
      </c>
      <c r="G991" s="46" t="s">
        <v>2664</v>
      </c>
    </row>
    <row r="992" spans="1:7" x14ac:dyDescent="0.25">
      <c r="A992" s="51" t="str">
        <f t="shared" si="16"/>
        <v>ЛПЦ-АНГЦ-ЛПЦ-АНГЦ-Пост-3-Натяжное устройство №7</v>
      </c>
      <c r="B992" s="57" t="s">
        <v>1269</v>
      </c>
      <c r="C992" s="56" t="s">
        <v>1230</v>
      </c>
      <c r="D992" s="65" t="s">
        <v>2665</v>
      </c>
      <c r="E992" s="66" t="s">
        <v>2666</v>
      </c>
      <c r="G992" s="46" t="s">
        <v>2667</v>
      </c>
    </row>
    <row r="993" spans="1:7" x14ac:dyDescent="0.25">
      <c r="A993" s="51" t="str">
        <f t="shared" si="16"/>
        <v>ЛПЦ-АНГЦ-ЛПЦ-АНГЦ-Пост-3-Натяжное устройство №8</v>
      </c>
      <c r="B993" s="57" t="s">
        <v>1269</v>
      </c>
      <c r="C993" s="56" t="s">
        <v>1230</v>
      </c>
      <c r="D993" s="61" t="s">
        <v>2665</v>
      </c>
      <c r="E993" s="66" t="s">
        <v>2668</v>
      </c>
      <c r="G993" s="46" t="s">
        <v>2669</v>
      </c>
    </row>
    <row r="994" spans="1:7" x14ac:dyDescent="0.25">
      <c r="A994" s="51" t="str">
        <f t="shared" si="16"/>
        <v>ЛПЦ-АНГЦ-ЛПЦ-АНГЦ-Пост-3-Центрирующее устройство №7</v>
      </c>
      <c r="B994" s="57" t="s">
        <v>1269</v>
      </c>
      <c r="C994" s="56" t="s">
        <v>1230</v>
      </c>
      <c r="D994" s="61" t="s">
        <v>2665</v>
      </c>
      <c r="E994" s="66" t="s">
        <v>2670</v>
      </c>
      <c r="G994" s="46" t="s">
        <v>2671</v>
      </c>
    </row>
    <row r="995" spans="1:7" x14ac:dyDescent="0.25">
      <c r="A995" s="51" t="str">
        <f t="shared" si="16"/>
        <v>ЛПЦ-АНГЦ-ЛПЦ-АНГЦ-Пост-3-Центрирующее устройство №8</v>
      </c>
      <c r="B995" s="57" t="s">
        <v>1269</v>
      </c>
      <c r="C995" s="56" t="s">
        <v>1230</v>
      </c>
      <c r="D995" s="61" t="s">
        <v>2665</v>
      </c>
      <c r="E995" s="66" t="s">
        <v>2672</v>
      </c>
      <c r="G995" s="46" t="s">
        <v>2673</v>
      </c>
    </row>
    <row r="996" spans="1:7" x14ac:dyDescent="0.25">
      <c r="A996" s="51" t="str">
        <f t="shared" si="16"/>
        <v>ЛПЦ-АНГЦ-ЛПЦ-АНГЦ-Пост-3-Горизонтальная станция инспектирования</v>
      </c>
      <c r="B996" s="57" t="s">
        <v>1269</v>
      </c>
      <c r="C996" s="56" t="s">
        <v>1230</v>
      </c>
      <c r="D996" s="61" t="s">
        <v>2665</v>
      </c>
      <c r="E996" s="66" t="s">
        <v>2674</v>
      </c>
      <c r="G996" s="46" t="s">
        <v>2675</v>
      </c>
    </row>
    <row r="997" spans="1:7" x14ac:dyDescent="0.25">
      <c r="A997" s="51" t="str">
        <f t="shared" si="16"/>
        <v>ЛПЦ-АНГЦ-ЛПЦ-АНГЦ-Пост-3-Отклоняющий ролик №6</v>
      </c>
      <c r="B997" s="57" t="s">
        <v>1269</v>
      </c>
      <c r="C997" s="56" t="s">
        <v>1230</v>
      </c>
      <c r="D997" s="61" t="s">
        <v>2665</v>
      </c>
      <c r="E997" s="66" t="s">
        <v>2676</v>
      </c>
      <c r="G997" s="46" t="s">
        <v>2677</v>
      </c>
    </row>
    <row r="998" spans="1:7" x14ac:dyDescent="0.25">
      <c r="A998" s="51" t="str">
        <f t="shared" si="16"/>
        <v>ЛПЦ-АНГЦ-ЛПЦ-АНГЦ-Пост-3-Отклоняющий ролик №7</v>
      </c>
      <c r="B998" s="57" t="s">
        <v>1269</v>
      </c>
      <c r="C998" s="56" t="s">
        <v>1230</v>
      </c>
      <c r="D998" s="61" t="s">
        <v>2665</v>
      </c>
      <c r="E998" s="66" t="s">
        <v>2678</v>
      </c>
      <c r="G998" s="46" t="s">
        <v>2679</v>
      </c>
    </row>
    <row r="999" spans="1:7" x14ac:dyDescent="0.25">
      <c r="A999" s="51" t="str">
        <f t="shared" si="16"/>
        <v>ЛПЦ-АНГЦ-ЛПЦ-АНГЦ-Пост-3-Отклоняющий ролик №8</v>
      </c>
      <c r="B999" s="57" t="s">
        <v>1269</v>
      </c>
      <c r="C999" s="56" t="s">
        <v>1230</v>
      </c>
      <c r="D999" s="61" t="s">
        <v>2665</v>
      </c>
      <c r="E999" s="66" t="s">
        <v>2680</v>
      </c>
      <c r="G999" s="46" t="s">
        <v>2681</v>
      </c>
    </row>
    <row r="1000" spans="1:7" x14ac:dyDescent="0.25">
      <c r="A1000" s="51" t="str">
        <f t="shared" si="16"/>
        <v>ЛПЦ-АНГЦ-ЛПЦ-АНГЦ-Пост-3-Промасливающая машина электростатического действия</v>
      </c>
      <c r="B1000" s="57" t="s">
        <v>1269</v>
      </c>
      <c r="C1000" s="56" t="s">
        <v>1230</v>
      </c>
      <c r="D1000" s="61" t="s">
        <v>2665</v>
      </c>
      <c r="E1000" s="66" t="s">
        <v>2682</v>
      </c>
      <c r="G1000" s="46" t="s">
        <v>2683</v>
      </c>
    </row>
    <row r="1001" spans="1:7" x14ac:dyDescent="0.25">
      <c r="A1001" s="51" t="str">
        <f t="shared" si="16"/>
        <v>ЛПЦ-АНГЦ-ЛПЦ-АНГЦ-Пост-3-Выходные ножницы верхнего реза</v>
      </c>
      <c r="B1001" s="57" t="s">
        <v>1269</v>
      </c>
      <c r="C1001" s="56" t="s">
        <v>1230</v>
      </c>
      <c r="D1001" s="61" t="s">
        <v>2665</v>
      </c>
      <c r="E1001" s="66" t="s">
        <v>2684</v>
      </c>
      <c r="G1001" s="46" t="s">
        <v>2685</v>
      </c>
    </row>
    <row r="1002" spans="1:7" x14ac:dyDescent="0.25">
      <c r="A1002" s="51" t="str">
        <f t="shared" si="16"/>
        <v>ЛПЦ-АНГЦ-ЛПЦ-АНГЦ-Пост-3-Система сброса обрези</v>
      </c>
      <c r="B1002" s="57" t="s">
        <v>1269</v>
      </c>
      <c r="C1002" s="56" t="s">
        <v>1230</v>
      </c>
      <c r="D1002" s="61" t="s">
        <v>2665</v>
      </c>
      <c r="E1002" s="66" t="s">
        <v>2686</v>
      </c>
      <c r="G1002" s="46" t="s">
        <v>2687</v>
      </c>
    </row>
    <row r="1003" spans="1:7" x14ac:dyDescent="0.25">
      <c r="A1003" s="51" t="str">
        <f t="shared" si="16"/>
        <v>ЛПЦ-АНГЦ-ЛПЦ-АНГЦ-Пост-3-Выходной ленточный конвейер №1</v>
      </c>
      <c r="B1003" s="57" t="s">
        <v>1269</v>
      </c>
      <c r="C1003" s="56" t="s">
        <v>1230</v>
      </c>
      <c r="D1003" s="61" t="s">
        <v>2665</v>
      </c>
      <c r="E1003" s="66" t="s">
        <v>2688</v>
      </c>
      <c r="G1003" s="46" t="s">
        <v>2689</v>
      </c>
    </row>
    <row r="1004" spans="1:7" x14ac:dyDescent="0.25">
      <c r="A1004" s="51" t="str">
        <f t="shared" si="16"/>
        <v>ЛПЦ-АНГЦ-ЛПЦ-АНГЦ-Пост-3-Выходной ленточный конвейер №2</v>
      </c>
      <c r="B1004" s="57" t="s">
        <v>1269</v>
      </c>
      <c r="C1004" s="56" t="s">
        <v>1230</v>
      </c>
      <c r="D1004" s="61" t="s">
        <v>2665</v>
      </c>
      <c r="E1004" s="66" t="s">
        <v>2690</v>
      </c>
      <c r="G1004" s="46" t="s">
        <v>2691</v>
      </c>
    </row>
    <row r="1005" spans="1:7" x14ac:dyDescent="0.25">
      <c r="A1005" s="51" t="str">
        <f t="shared" si="16"/>
        <v>ЛПЦ-АНГЦ-ЛПЦ-АНГЦ-Пост-3-Отклоняющий вниз полосу ролик с тянущим роликом</v>
      </c>
      <c r="B1005" s="57" t="s">
        <v>1269</v>
      </c>
      <c r="C1005" s="56" t="s">
        <v>1230</v>
      </c>
      <c r="D1005" s="61" t="s">
        <v>2665</v>
      </c>
      <c r="E1005" s="66" t="s">
        <v>2692</v>
      </c>
      <c r="G1005" s="46" t="s">
        <v>2693</v>
      </c>
    </row>
    <row r="1006" spans="1:7" x14ac:dyDescent="0.25">
      <c r="A1006" s="51" t="str">
        <f t="shared" si="16"/>
        <v>ЛПЦ-АНГЦ-ЛПЦ-АНГЦ-Пост-3-Основание натяжной моталки №1 и №2</v>
      </c>
      <c r="B1006" s="57" t="s">
        <v>1269</v>
      </c>
      <c r="C1006" s="56" t="s">
        <v>1230</v>
      </c>
      <c r="D1006" s="61" t="s">
        <v>2665</v>
      </c>
      <c r="E1006" s="66" t="s">
        <v>2694</v>
      </c>
      <c r="G1006" s="46" t="s">
        <v>2695</v>
      </c>
    </row>
    <row r="1007" spans="1:7" x14ac:dyDescent="0.25">
      <c r="A1007" s="51" t="str">
        <f t="shared" si="16"/>
        <v>ЛПЦ-АНГЦ-ЛПЦ-АНГЦ-Пост-3-Выходная выносная опора</v>
      </c>
      <c r="B1007" s="57" t="s">
        <v>1269</v>
      </c>
      <c r="C1007" s="56" t="s">
        <v>1230</v>
      </c>
      <c r="D1007" s="61" t="s">
        <v>2665</v>
      </c>
      <c r="E1007" s="66" t="s">
        <v>2696</v>
      </c>
      <c r="G1007" s="46" t="s">
        <v>2697</v>
      </c>
    </row>
    <row r="1008" spans="1:7" x14ac:dyDescent="0.25">
      <c r="A1008" s="51" t="str">
        <f t="shared" si="16"/>
        <v>ЛПЦ-АНГЦ-ЛПЦ-АНГЦ-Пост-3-Ременный захлестыватель</v>
      </c>
      <c r="B1008" s="57" t="s">
        <v>1269</v>
      </c>
      <c r="C1008" s="56" t="s">
        <v>1230</v>
      </c>
      <c r="D1008" s="61" t="s">
        <v>2665</v>
      </c>
      <c r="E1008" s="66" t="s">
        <v>2508</v>
      </c>
      <c r="G1008" s="46" t="s">
        <v>2509</v>
      </c>
    </row>
    <row r="1009" spans="1:7" x14ac:dyDescent="0.25">
      <c r="A1009" s="51" t="str">
        <f t="shared" si="16"/>
        <v>ЛПЦ-АНГЦ-ЛПЦ-АНГЦ-Пост-3-Выходная тележка для рулонов</v>
      </c>
      <c r="B1009" s="57" t="s">
        <v>1269</v>
      </c>
      <c r="C1009" s="56" t="s">
        <v>1230</v>
      </c>
      <c r="D1009" s="61" t="s">
        <v>2665</v>
      </c>
      <c r="E1009" s="66" t="s">
        <v>2510</v>
      </c>
      <c r="G1009" s="46" t="s">
        <v>2511</v>
      </c>
    </row>
    <row r="1010" spans="1:7" x14ac:dyDescent="0.25">
      <c r="A1010" s="51" t="str">
        <f t="shared" si="16"/>
        <v xml:space="preserve">ЛПЦ-АНГЦ-ЛПЦ-АНГЦ-Пост-3-Набор пластиковых прокладок для стеллажей </v>
      </c>
      <c r="B1010" s="57" t="s">
        <v>1269</v>
      </c>
      <c r="C1010" s="56" t="s">
        <v>1230</v>
      </c>
      <c r="D1010" s="61" t="s">
        <v>2665</v>
      </c>
      <c r="E1010" s="66" t="s">
        <v>2698</v>
      </c>
      <c r="G1010" s="46" t="s">
        <v>2699</v>
      </c>
    </row>
    <row r="1011" spans="1:7" x14ac:dyDescent="0.25">
      <c r="A1011" s="51" t="str">
        <f t="shared" si="16"/>
        <v>ЛПЦ-АНГЦ-ЛПЦ-АНГЦ-Пост-3-Весы для рулонов на выходе №1 и №2</v>
      </c>
      <c r="B1011" s="57" t="s">
        <v>1269</v>
      </c>
      <c r="C1011" s="56" t="s">
        <v>1230</v>
      </c>
      <c r="D1011" s="61" t="s">
        <v>2665</v>
      </c>
      <c r="E1011" s="66" t="s">
        <v>2700</v>
      </c>
      <c r="G1011" s="46" t="s">
        <v>2701</v>
      </c>
    </row>
    <row r="1012" spans="1:7" x14ac:dyDescent="0.25">
      <c r="A1012" s="51" t="str">
        <f t="shared" si="16"/>
        <v>ЛПЦ-АНГЦ-ЛПЦ-АНГЦ-Пост-3-Устройство для ручной обвязки рулонов</v>
      </c>
      <c r="B1012" s="57" t="s">
        <v>1269</v>
      </c>
      <c r="C1012" s="56" t="s">
        <v>1230</v>
      </c>
      <c r="D1012" s="61" t="s">
        <v>2665</v>
      </c>
      <c r="E1012" s="66" t="s">
        <v>2516</v>
      </c>
      <c r="G1012" s="46" t="s">
        <v>2517</v>
      </c>
    </row>
    <row r="1013" spans="1:7" x14ac:dyDescent="0.25">
      <c r="A1013" s="51" t="str">
        <f t="shared" si="16"/>
        <v>ЛПЦ-АНГЦ-ЛПЦ-АНГЦ-Прочее-Прочее</v>
      </c>
      <c r="B1013" s="57" t="s">
        <v>1269</v>
      </c>
      <c r="C1013" s="56" t="s">
        <v>1230</v>
      </c>
      <c r="D1013" s="65" t="s">
        <v>2702</v>
      </c>
      <c r="E1013" s="60" t="s">
        <v>1304</v>
      </c>
      <c r="G1013" s="46" t="s">
        <v>2379</v>
      </c>
    </row>
    <row r="1014" spans="1:7" ht="30" customHeight="1" x14ac:dyDescent="0.25">
      <c r="A1014" s="51" t="str">
        <f t="shared" si="16"/>
        <v>ЛПЦ-АПП-ЛПЦ-АПП-Пост-1-Набор пластиковых прокладок для стеллажей хранения без блокирующих роликов</v>
      </c>
      <c r="B1014" s="57" t="s">
        <v>1269</v>
      </c>
      <c r="C1014" s="67" t="s">
        <v>1233</v>
      </c>
      <c r="D1014" s="65" t="s">
        <v>2703</v>
      </c>
      <c r="E1014" s="66" t="s">
        <v>2704</v>
      </c>
      <c r="G1014" s="46" t="s">
        <v>2705</v>
      </c>
    </row>
    <row r="1015" spans="1:7" ht="30" customHeight="1" x14ac:dyDescent="0.25">
      <c r="A1015" s="51" t="str">
        <f t="shared" si="16"/>
        <v>ЛПЦ-АПП-ЛПЦ-АПП-Пост-1-Набор блокирующих роликов и компонентов на борту для стеллажей</v>
      </c>
      <c r="B1015" s="57" t="s">
        <v>1269</v>
      </c>
      <c r="C1015" s="56" t="s">
        <v>1233</v>
      </c>
      <c r="D1015" s="61" t="s">
        <v>2703</v>
      </c>
      <c r="E1015" s="66" t="s">
        <v>2706</v>
      </c>
      <c r="G1015" s="46" t="s">
        <v>2707</v>
      </c>
    </row>
    <row r="1016" spans="1:7" x14ac:dyDescent="0.25">
      <c r="A1016" s="51" t="str">
        <f t="shared" si="16"/>
        <v>ЛПЦ-АПП-ЛПЦ-АПП-Пост-1-Станция измерения рулонов</v>
      </c>
      <c r="B1016" s="57" t="s">
        <v>1269</v>
      </c>
      <c r="C1016" s="56" t="s">
        <v>1233</v>
      </c>
      <c r="D1016" s="61" t="s">
        <v>2703</v>
      </c>
      <c r="E1016" s="66" t="s">
        <v>2708</v>
      </c>
      <c r="G1016" s="46" t="s">
        <v>2709</v>
      </c>
    </row>
    <row r="1017" spans="1:7" x14ac:dyDescent="0.25">
      <c r="A1017" s="51" t="str">
        <f t="shared" si="16"/>
        <v>ЛПЦ-АПП-ЛПЦ-АПП-Пост-1-Входная тележка для рулонов</v>
      </c>
      <c r="B1017" s="57" t="s">
        <v>1269</v>
      </c>
      <c r="C1017" s="56" t="s">
        <v>1233</v>
      </c>
      <c r="D1017" s="61" t="s">
        <v>2703</v>
      </c>
      <c r="E1017" s="66" t="s">
        <v>2570</v>
      </c>
      <c r="G1017" s="46" t="s">
        <v>2571</v>
      </c>
    </row>
    <row r="1018" spans="1:7" x14ac:dyDescent="0.25">
      <c r="A1018" s="51" t="str">
        <f t="shared" si="16"/>
        <v>ЛПЦ-АПП-ЛПЦ-АПП-Пост-1-Рама подвижная опорная разматывателя</v>
      </c>
      <c r="B1018" s="57" t="s">
        <v>1269</v>
      </c>
      <c r="C1018" s="56" t="s">
        <v>1233</v>
      </c>
      <c r="D1018" s="61" t="s">
        <v>2703</v>
      </c>
      <c r="E1018" s="66" t="s">
        <v>2710</v>
      </c>
      <c r="G1018" s="46" t="s">
        <v>2711</v>
      </c>
    </row>
    <row r="1019" spans="1:7" x14ac:dyDescent="0.25">
      <c r="A1019" s="51" t="str">
        <f t="shared" si="16"/>
        <v>ЛПЦ-АПП-ЛПЦ-АПП-Пост-1-Выносная опора</v>
      </c>
      <c r="B1019" s="57" t="s">
        <v>1269</v>
      </c>
      <c r="C1019" s="56" t="s">
        <v>1233</v>
      </c>
      <c r="D1019" s="61" t="s">
        <v>2703</v>
      </c>
      <c r="E1019" s="66" t="s">
        <v>2526</v>
      </c>
      <c r="G1019" s="46" t="s">
        <v>2527</v>
      </c>
    </row>
    <row r="1020" spans="1:7" x14ac:dyDescent="0.25">
      <c r="A1020" s="51" t="str">
        <f t="shared" si="16"/>
        <v>ЛПЦ-АПП-ЛПЦ-АПП-Пост-1-Прижимной ролик разматывателя</v>
      </c>
      <c r="B1020" s="57" t="s">
        <v>1269</v>
      </c>
      <c r="C1020" s="56" t="s">
        <v>1233</v>
      </c>
      <c r="D1020" s="61" t="s">
        <v>2703</v>
      </c>
      <c r="E1020" s="66" t="s">
        <v>2528</v>
      </c>
      <c r="G1020" s="46" t="s">
        <v>2529</v>
      </c>
    </row>
    <row r="1021" spans="1:7" x14ac:dyDescent="0.25">
      <c r="A1021" s="51" t="str">
        <f t="shared" si="16"/>
        <v>ЛПЦ-АПП-ЛПЦ-АПП-Пост-1-Тянущий ролик №1 с ножницами</v>
      </c>
      <c r="B1021" s="57" t="s">
        <v>1269</v>
      </c>
      <c r="C1021" s="56" t="s">
        <v>1233</v>
      </c>
      <c r="D1021" s="61" t="s">
        <v>2703</v>
      </c>
      <c r="E1021" s="66" t="s">
        <v>2712</v>
      </c>
      <c r="G1021" s="46" t="s">
        <v>2713</v>
      </c>
    </row>
    <row r="1022" spans="1:7" x14ac:dyDescent="0.25">
      <c r="A1022" s="51" t="str">
        <f t="shared" si="16"/>
        <v>ЛПЦ-АПП-ЛПЦ-АПП-Пост-1-Тянущий ролик №2 с ножницами</v>
      </c>
      <c r="B1022" s="57" t="s">
        <v>1269</v>
      </c>
      <c r="C1022" s="56" t="s">
        <v>1233</v>
      </c>
      <c r="D1022" s="61" t="s">
        <v>2703</v>
      </c>
      <c r="E1022" s="66" t="s">
        <v>2714</v>
      </c>
      <c r="G1022" s="46" t="s">
        <v>2715</v>
      </c>
    </row>
    <row r="1023" spans="1:7" x14ac:dyDescent="0.25">
      <c r="A1023" s="51" t="str">
        <f t="shared" si="16"/>
        <v>ЛПЦ-АПП-ЛПЦ-АПП-Пост-1-Транспортер верхней линии прохода</v>
      </c>
      <c r="B1023" s="57" t="s">
        <v>1269</v>
      </c>
      <c r="C1023" s="56" t="s">
        <v>1233</v>
      </c>
      <c r="D1023" s="61" t="s">
        <v>2703</v>
      </c>
      <c r="E1023" s="66" t="s">
        <v>2716</v>
      </c>
      <c r="G1023" s="46" t="s">
        <v>2717</v>
      </c>
    </row>
    <row r="1024" spans="1:7" x14ac:dyDescent="0.25">
      <c r="A1024" s="51" t="str">
        <f t="shared" si="16"/>
        <v>ЛПЦ-АПП-ЛПЦ-АПП-Пост-1-Блок тянущего ролика №3</v>
      </c>
      <c r="B1024" s="57" t="s">
        <v>1269</v>
      </c>
      <c r="C1024" s="56" t="s">
        <v>1233</v>
      </c>
      <c r="D1024" s="61" t="s">
        <v>2703</v>
      </c>
      <c r="E1024" s="66" t="s">
        <v>2470</v>
      </c>
      <c r="G1024" s="46" t="s">
        <v>2471</v>
      </c>
    </row>
    <row r="1025" spans="1:7" x14ac:dyDescent="0.25">
      <c r="A1025" s="51" t="str">
        <f t="shared" si="16"/>
        <v>ЛПЦ-АПП-ЛПЦ-АПП-Пост-1-Конические ножницы</v>
      </c>
      <c r="B1025" s="57" t="s">
        <v>1269</v>
      </c>
      <c r="C1025" s="56" t="s">
        <v>1233</v>
      </c>
      <c r="D1025" s="61" t="s">
        <v>2703</v>
      </c>
      <c r="E1025" s="66" t="s">
        <v>2718</v>
      </c>
      <c r="G1025" s="46" t="s">
        <v>2719</v>
      </c>
    </row>
    <row r="1026" spans="1:7" x14ac:dyDescent="0.25">
      <c r="A1026" s="51" t="str">
        <f t="shared" ref="A1026:A1089" si="17">CONCATENATE(B1026,$H$1,C1026,$H$1,D1026,$H$1,E1026)</f>
        <v>ЛПЦ-АПП-ЛПЦ-АПП-Пост-1-Двурядный сшиватель полосы</v>
      </c>
      <c r="B1026" s="57" t="s">
        <v>1269</v>
      </c>
      <c r="C1026" s="56" t="s">
        <v>1233</v>
      </c>
      <c r="D1026" s="61" t="s">
        <v>2703</v>
      </c>
      <c r="E1026" s="66" t="s">
        <v>2720</v>
      </c>
      <c r="G1026" s="46" t="s">
        <v>2721</v>
      </c>
    </row>
    <row r="1027" spans="1:7" x14ac:dyDescent="0.25">
      <c r="A1027" s="51" t="str">
        <f t="shared" si="17"/>
        <v>ЛПЦ-АПП-ЛПЦ-АПП-Пост-1-Узел удаления заусенцев с кромки с тянущим роликом</v>
      </c>
      <c r="B1027" s="57" t="s">
        <v>1269</v>
      </c>
      <c r="C1027" s="56" t="s">
        <v>1233</v>
      </c>
      <c r="D1027" s="61" t="s">
        <v>2703</v>
      </c>
      <c r="E1027" s="66" t="s">
        <v>2722</v>
      </c>
      <c r="G1027" s="46" t="s">
        <v>2723</v>
      </c>
    </row>
    <row r="1028" spans="1:7" x14ac:dyDescent="0.25">
      <c r="A1028" s="51" t="str">
        <f t="shared" si="17"/>
        <v>ЛПЦ-АПП-ЛПЦ-АПП-Пост-1-Натяжное устройство №1</v>
      </c>
      <c r="B1028" s="57" t="s">
        <v>1269</v>
      </c>
      <c r="C1028" s="56" t="s">
        <v>1233</v>
      </c>
      <c r="D1028" s="61" t="s">
        <v>2703</v>
      </c>
      <c r="E1028" s="66" t="s">
        <v>2606</v>
      </c>
      <c r="G1028" s="46" t="s">
        <v>2607</v>
      </c>
    </row>
    <row r="1029" spans="1:7" x14ac:dyDescent="0.25">
      <c r="A1029" s="51" t="str">
        <f t="shared" si="17"/>
        <v>ЛПЦ-АПП-ЛПЦ-АПП-Пост-1-Отклоняющий ролик №1</v>
      </c>
      <c r="B1029" s="57" t="s">
        <v>1269</v>
      </c>
      <c r="C1029" s="56" t="s">
        <v>1233</v>
      </c>
      <c r="D1029" s="61" t="s">
        <v>2703</v>
      </c>
      <c r="E1029" s="66" t="s">
        <v>2724</v>
      </c>
      <c r="G1029" s="46" t="s">
        <v>2725</v>
      </c>
    </row>
    <row r="1030" spans="1:7" x14ac:dyDescent="0.25">
      <c r="A1030" s="51" t="str">
        <f t="shared" si="17"/>
        <v>ЛПЦ-АПП-ЛПЦ-АПП-Пост-1-Тензодатчик входного накопителя</v>
      </c>
      <c r="B1030" s="57" t="s">
        <v>1269</v>
      </c>
      <c r="C1030" s="56" t="s">
        <v>1233</v>
      </c>
      <c r="D1030" s="61" t="s">
        <v>2703</v>
      </c>
      <c r="E1030" s="66" t="s">
        <v>2726</v>
      </c>
      <c r="G1030" s="46" t="s">
        <v>2727</v>
      </c>
    </row>
    <row r="1031" spans="1:7" x14ac:dyDescent="0.25">
      <c r="A1031" s="51" t="str">
        <f t="shared" si="17"/>
        <v>ЛПЦ-АПП-ЛПЦ-АПП-Пост-1-Центрирующее устройство №1</v>
      </c>
      <c r="B1031" s="57" t="s">
        <v>1269</v>
      </c>
      <c r="C1031" s="56" t="s">
        <v>1233</v>
      </c>
      <c r="D1031" s="61" t="s">
        <v>2703</v>
      </c>
      <c r="E1031" s="66" t="s">
        <v>2612</v>
      </c>
      <c r="G1031" s="46" t="s">
        <v>2613</v>
      </c>
    </row>
    <row r="1032" spans="1:7" x14ac:dyDescent="0.25">
      <c r="A1032" s="51" t="str">
        <f t="shared" si="17"/>
        <v>ЛПЦ-АПП-ЛПЦ-АПП-Пост-1-Отклоняющий ролик №2</v>
      </c>
      <c r="B1032" s="57" t="s">
        <v>1269</v>
      </c>
      <c r="C1032" s="56" t="s">
        <v>1233</v>
      </c>
      <c r="D1032" s="61" t="s">
        <v>2703</v>
      </c>
      <c r="E1032" s="66" t="s">
        <v>2728</v>
      </c>
      <c r="G1032" s="46" t="s">
        <v>2729</v>
      </c>
    </row>
    <row r="1033" spans="1:7" x14ac:dyDescent="0.25">
      <c r="A1033" s="51" t="str">
        <f t="shared" si="17"/>
        <v>ЛПЦ-АПП-ЛПЦ-АПП-Пост-1-Натяжное устройство №2</v>
      </c>
      <c r="B1033" s="57" t="s">
        <v>1269</v>
      </c>
      <c r="C1033" s="56" t="s">
        <v>1233</v>
      </c>
      <c r="D1033" s="61" t="s">
        <v>2703</v>
      </c>
      <c r="E1033" s="66" t="s">
        <v>2730</v>
      </c>
      <c r="G1033" s="46" t="s">
        <v>2731</v>
      </c>
    </row>
    <row r="1034" spans="1:7" x14ac:dyDescent="0.25">
      <c r="A1034" s="51" t="str">
        <f t="shared" si="17"/>
        <v>ЛПЦ-АПП-ЛПЦ-АПП-Пост-2 -Щелочномоечный бак</v>
      </c>
      <c r="B1034" s="57" t="s">
        <v>1269</v>
      </c>
      <c r="C1034" s="56" t="s">
        <v>1233</v>
      </c>
      <c r="D1034" s="65" t="s">
        <v>2732</v>
      </c>
      <c r="E1034" s="66" t="s">
        <v>2733</v>
      </c>
      <c r="G1034" s="46" t="s">
        <v>2734</v>
      </c>
    </row>
    <row r="1035" spans="1:7" x14ac:dyDescent="0.25">
      <c r="A1035" s="51" t="str">
        <f t="shared" si="17"/>
        <v>ЛПЦ-АПП-ЛПЦ-АПП-Пост-2 -(в сборе)</v>
      </c>
      <c r="B1035" s="57" t="s">
        <v>1269</v>
      </c>
      <c r="C1035" s="56" t="s">
        <v>1233</v>
      </c>
      <c r="D1035" s="61" t="s">
        <v>2732</v>
      </c>
      <c r="E1035" s="66" t="s">
        <v>2735</v>
      </c>
      <c r="G1035" s="46" t="s">
        <v>2736</v>
      </c>
    </row>
    <row r="1036" spans="1:7" x14ac:dyDescent="0.25">
      <c r="A1036" s="51" t="str">
        <f t="shared" si="17"/>
        <v>ЛПЦ-АПП-ЛПЦ-АПП-Пост-2 -Щеточномоечная машина</v>
      </c>
      <c r="B1036" s="57" t="s">
        <v>1269</v>
      </c>
      <c r="C1036" s="56" t="s">
        <v>1233</v>
      </c>
      <c r="D1036" s="61" t="s">
        <v>2732</v>
      </c>
      <c r="E1036" s="66" t="s">
        <v>2737</v>
      </c>
      <c r="G1036" s="46" t="s">
        <v>2738</v>
      </c>
    </row>
    <row r="1037" spans="1:7" x14ac:dyDescent="0.25">
      <c r="A1037" s="51" t="str">
        <f t="shared" si="17"/>
        <v>ЛПЦ-АПП-ЛПЦ-АПП-Пост-2 -Система каскадной промывки №1</v>
      </c>
      <c r="B1037" s="57" t="s">
        <v>1269</v>
      </c>
      <c r="C1037" s="56" t="s">
        <v>1233</v>
      </c>
      <c r="D1037" s="61" t="s">
        <v>2732</v>
      </c>
      <c r="E1037" s="66" t="s">
        <v>2739</v>
      </c>
      <c r="G1037" s="46" t="s">
        <v>2740</v>
      </c>
    </row>
    <row r="1038" spans="1:7" x14ac:dyDescent="0.25">
      <c r="A1038" s="51" t="str">
        <f t="shared" si="17"/>
        <v>ЛПЦ-АПП-ЛПЦ-АПП-Пост-2 -Система каскадной промывки №2</v>
      </c>
      <c r="B1038" s="57" t="s">
        <v>1269</v>
      </c>
      <c r="C1038" s="56" t="s">
        <v>1233</v>
      </c>
      <c r="D1038" s="61" t="s">
        <v>2732</v>
      </c>
      <c r="E1038" s="66" t="s">
        <v>2741</v>
      </c>
      <c r="G1038" s="46" t="s">
        <v>2742</v>
      </c>
    </row>
    <row r="1039" spans="1:7" x14ac:dyDescent="0.25">
      <c r="A1039" s="51" t="str">
        <f t="shared" si="17"/>
        <v>ЛПЦ-АПП-ЛПЦ-АПП-Пост-2 -Система промывки дефирализованной водой</v>
      </c>
      <c r="B1039" s="57" t="s">
        <v>1269</v>
      </c>
      <c r="C1039" s="56" t="s">
        <v>1233</v>
      </c>
      <c r="D1039" s="61" t="s">
        <v>2732</v>
      </c>
      <c r="E1039" s="66" t="s">
        <v>2743</v>
      </c>
      <c r="G1039" s="46" t="s">
        <v>2744</v>
      </c>
    </row>
    <row r="1040" spans="1:7" x14ac:dyDescent="0.25">
      <c r="A1040" s="51" t="str">
        <f t="shared" si="17"/>
        <v>ЛПЦ-АПП-ЛПЦ-АПП-Пост-2 -Система воздушных ножей</v>
      </c>
      <c r="B1040" s="57" t="s">
        <v>1269</v>
      </c>
      <c r="C1040" s="56" t="s">
        <v>1233</v>
      </c>
      <c r="D1040" s="61" t="s">
        <v>2732</v>
      </c>
      <c r="E1040" s="66" t="s">
        <v>2745</v>
      </c>
      <c r="G1040" s="46" t="s">
        <v>2746</v>
      </c>
    </row>
    <row r="1041" spans="1:7" x14ac:dyDescent="0.25">
      <c r="A1041" s="51" t="str">
        <f t="shared" si="17"/>
        <v>ЛПЦ-АПП-ЛПЦ-АПП-Пост-2 -Система вытяжки с зоны очистки полосы</v>
      </c>
      <c r="B1041" s="57" t="s">
        <v>1269</v>
      </c>
      <c r="C1041" s="56" t="s">
        <v>1233</v>
      </c>
      <c r="D1041" s="61" t="s">
        <v>2732</v>
      </c>
      <c r="E1041" s="66" t="s">
        <v>2747</v>
      </c>
      <c r="G1041" s="46" t="s">
        <v>2748</v>
      </c>
    </row>
    <row r="1042" spans="1:7" x14ac:dyDescent="0.25">
      <c r="A1042" s="51" t="str">
        <f t="shared" si="17"/>
        <v>ЛПЦ-АПП-ЛПЦ-АПП-Пост-2 -Центрирующее устройство №2</v>
      </c>
      <c r="B1042" s="57" t="s">
        <v>1269</v>
      </c>
      <c r="C1042" s="56" t="s">
        <v>1233</v>
      </c>
      <c r="D1042" s="61" t="s">
        <v>2732</v>
      </c>
      <c r="E1042" s="66" t="s">
        <v>2614</v>
      </c>
      <c r="G1042" s="46" t="s">
        <v>2615</v>
      </c>
    </row>
    <row r="1043" spans="1:7" x14ac:dyDescent="0.25">
      <c r="A1043" s="51" t="str">
        <f t="shared" si="17"/>
        <v>ЛПЦ-АПП-ЛПЦ-АПП-Пост-2 -Отклоняющий ролик №4</v>
      </c>
      <c r="B1043" s="57" t="s">
        <v>1269</v>
      </c>
      <c r="C1043" s="56" t="s">
        <v>1233</v>
      </c>
      <c r="D1043" s="61" t="s">
        <v>2732</v>
      </c>
      <c r="E1043" s="66" t="s">
        <v>2749</v>
      </c>
      <c r="G1043" s="46" t="s">
        <v>2750</v>
      </c>
    </row>
    <row r="1044" spans="1:7" x14ac:dyDescent="0.25">
      <c r="A1044" s="51" t="str">
        <f t="shared" si="17"/>
        <v>ЛПЦ-АПП-ЛПЦ-АПП-Пост-2 -Натяжное устройство №3</v>
      </c>
      <c r="B1044" s="57" t="s">
        <v>1269</v>
      </c>
      <c r="C1044" s="56" t="s">
        <v>1233</v>
      </c>
      <c r="D1044" s="61" t="s">
        <v>2732</v>
      </c>
      <c r="E1044" s="66" t="s">
        <v>2621</v>
      </c>
      <c r="G1044" s="46" t="s">
        <v>2622</v>
      </c>
    </row>
    <row r="1045" spans="1:7" x14ac:dyDescent="0.25">
      <c r="A1045" s="51" t="str">
        <f t="shared" si="17"/>
        <v>ЛПЦ-АПП-ЛПЦ-АПП-Пост-2 -Хим. коутер</v>
      </c>
      <c r="B1045" s="57" t="s">
        <v>1269</v>
      </c>
      <c r="C1045" s="56" t="s">
        <v>1233</v>
      </c>
      <c r="D1045" s="61" t="s">
        <v>2732</v>
      </c>
      <c r="E1045" s="66" t="s">
        <v>2751</v>
      </c>
      <c r="G1045" s="46" t="s">
        <v>2752</v>
      </c>
    </row>
    <row r="1046" spans="1:7" x14ac:dyDescent="0.25">
      <c r="A1046" s="51" t="str">
        <f t="shared" si="17"/>
        <v>ЛПЦ-АПП-ЛПЦ-АПП-Пост-2 -Сушилка химического покрытия</v>
      </c>
      <c r="B1046" s="57" t="s">
        <v>1269</v>
      </c>
      <c r="C1046" s="56" t="s">
        <v>1233</v>
      </c>
      <c r="D1046" s="61" t="s">
        <v>2732</v>
      </c>
      <c r="E1046" s="66" t="s">
        <v>2753</v>
      </c>
      <c r="G1046" s="46" t="s">
        <v>2754</v>
      </c>
    </row>
    <row r="1047" spans="1:7" x14ac:dyDescent="0.25">
      <c r="A1047" s="51" t="str">
        <f t="shared" si="17"/>
        <v>ЛПЦ-АПП-ЛПЦ-АПП-Пост-2 -Отклоняющий ролик №5</v>
      </c>
      <c r="B1047" s="57" t="s">
        <v>1269</v>
      </c>
      <c r="C1047" s="56" t="s">
        <v>1233</v>
      </c>
      <c r="D1047" s="61" t="s">
        <v>2732</v>
      </c>
      <c r="E1047" s="66" t="s">
        <v>2755</v>
      </c>
      <c r="G1047" s="46" t="s">
        <v>2756</v>
      </c>
    </row>
    <row r="1048" spans="1:7" x14ac:dyDescent="0.25">
      <c r="A1048" s="51" t="str">
        <f t="shared" si="17"/>
        <v>ЛПЦ-АПП-ЛПЦ-АПП-Пост-2 -Набор охлаждающих роликов</v>
      </c>
      <c r="B1048" s="57" t="s">
        <v>1269</v>
      </c>
      <c r="C1048" s="56" t="s">
        <v>1233</v>
      </c>
      <c r="D1048" s="61" t="s">
        <v>2732</v>
      </c>
      <c r="E1048" s="66" t="s">
        <v>2757</v>
      </c>
      <c r="G1048" s="46" t="s">
        <v>2758</v>
      </c>
    </row>
    <row r="1049" spans="1:7" x14ac:dyDescent="0.25">
      <c r="A1049" s="51" t="str">
        <f t="shared" si="17"/>
        <v>ЛПЦ-АПП-ЛПЦ-АПП-Пост-2 -Центрирующее устройство №3</v>
      </c>
      <c r="B1049" s="57" t="s">
        <v>1269</v>
      </c>
      <c r="C1049" s="56" t="s">
        <v>1233</v>
      </c>
      <c r="D1049" s="61" t="s">
        <v>2732</v>
      </c>
      <c r="E1049" s="66" t="s">
        <v>2616</v>
      </c>
      <c r="G1049" s="46" t="s">
        <v>2617</v>
      </c>
    </row>
    <row r="1050" spans="1:7" x14ac:dyDescent="0.25">
      <c r="A1050" s="51" t="str">
        <f t="shared" si="17"/>
        <v>ЛПЦ-АПП-ЛПЦ-АПП-Пост-2 -Отклоняющий ролик №6</v>
      </c>
      <c r="B1050" s="57" t="s">
        <v>1269</v>
      </c>
      <c r="C1050" s="56" t="s">
        <v>1233</v>
      </c>
      <c r="D1050" s="61" t="s">
        <v>2732</v>
      </c>
      <c r="E1050" s="66" t="s">
        <v>2676</v>
      </c>
      <c r="G1050" s="46" t="s">
        <v>2677</v>
      </c>
    </row>
    <row r="1051" spans="1:7" x14ac:dyDescent="0.25">
      <c r="A1051" s="51" t="str">
        <f t="shared" si="17"/>
        <v>ЛПЦ-АПП-ЛПЦ-АПП-Пост-3-Коутер грунтового покрытия</v>
      </c>
      <c r="B1051" s="57" t="s">
        <v>1269</v>
      </c>
      <c r="C1051" s="56" t="s">
        <v>1233</v>
      </c>
      <c r="D1051" s="65" t="s">
        <v>2759</v>
      </c>
      <c r="E1051" s="66" t="s">
        <v>2760</v>
      </c>
      <c r="G1051" s="46" t="s">
        <v>2761</v>
      </c>
    </row>
    <row r="1052" spans="1:7" x14ac:dyDescent="0.25">
      <c r="A1052" s="51" t="str">
        <f t="shared" si="17"/>
        <v>ЛПЦ-АПП-ЛПЦ-АПП-Пост-3-Набор демпферных задвижек печи сушки грунтового покрытия</v>
      </c>
      <c r="B1052" s="57" t="s">
        <v>1269</v>
      </c>
      <c r="C1052" s="56" t="s">
        <v>1233</v>
      </c>
      <c r="D1052" s="61" t="s">
        <v>2759</v>
      </c>
      <c r="E1052" s="66" t="s">
        <v>2762</v>
      </c>
      <c r="G1052" s="46" t="s">
        <v>2763</v>
      </c>
    </row>
    <row r="1053" spans="1:7" x14ac:dyDescent="0.25">
      <c r="A1053" s="51" t="str">
        <f t="shared" si="17"/>
        <v>ЛПЦ-АПП-ЛПЦ-АПП-Пост-3-Узел подачи рабочей жидкости в бак водяного охлаждения</v>
      </c>
      <c r="B1053" s="57" t="s">
        <v>1269</v>
      </c>
      <c r="C1053" s="56" t="s">
        <v>1233</v>
      </c>
      <c r="D1053" s="61" t="s">
        <v>2759</v>
      </c>
      <c r="E1053" s="66" t="s">
        <v>2764</v>
      </c>
      <c r="G1053" s="46" t="s">
        <v>2765</v>
      </c>
    </row>
    <row r="1054" spans="1:7" x14ac:dyDescent="0.25">
      <c r="A1054" s="51" t="str">
        <f t="shared" si="17"/>
        <v>ЛПЦ-АПП-ЛПЦ-АПП-Пост-3-Центрирующее устройство №4</v>
      </c>
      <c r="B1054" s="57" t="s">
        <v>1269</v>
      </c>
      <c r="C1054" s="56" t="s">
        <v>1233</v>
      </c>
      <c r="D1054" s="61" t="s">
        <v>2759</v>
      </c>
      <c r="E1054" s="66" t="s">
        <v>2484</v>
      </c>
      <c r="G1054" s="46" t="s">
        <v>2485</v>
      </c>
    </row>
    <row r="1055" spans="1:7" x14ac:dyDescent="0.25">
      <c r="A1055" s="51" t="str">
        <f t="shared" si="17"/>
        <v>ЛПЦ-АПП-ЛПЦ-АПП-Пост-3-Набор отжимных роликов на центрирующем устройстве в сборе.</v>
      </c>
      <c r="B1055" s="57" t="s">
        <v>1269</v>
      </c>
      <c r="C1055" s="56" t="s">
        <v>1233</v>
      </c>
      <c r="D1055" s="61" t="s">
        <v>2759</v>
      </c>
      <c r="E1055" s="66" t="s">
        <v>2766</v>
      </c>
      <c r="G1055" s="46" t="s">
        <v>2767</v>
      </c>
    </row>
    <row r="1056" spans="1:7" x14ac:dyDescent="0.25">
      <c r="A1056" s="51" t="str">
        <f t="shared" si="17"/>
        <v>ЛПЦ-АПП-ЛПЦ-АПП-Пост-3-Короб воздушной сушилки воздушных ножей</v>
      </c>
      <c r="B1056" s="57" t="s">
        <v>1269</v>
      </c>
      <c r="C1056" s="56" t="s">
        <v>1233</v>
      </c>
      <c r="D1056" s="61" t="s">
        <v>2759</v>
      </c>
      <c r="E1056" s="66" t="s">
        <v>2768</v>
      </c>
      <c r="G1056" s="46" t="s">
        <v>2769</v>
      </c>
    </row>
    <row r="1057" spans="1:7" x14ac:dyDescent="0.25">
      <c r="A1057" s="51" t="str">
        <f t="shared" si="17"/>
        <v>ЛПЦ-АПП-ЛПЦ-АПП-Пост-3-Натяжное устройство №4</v>
      </c>
      <c r="B1057" s="57" t="s">
        <v>1269</v>
      </c>
      <c r="C1057" s="56" t="s">
        <v>1233</v>
      </c>
      <c r="D1057" s="61" t="s">
        <v>2759</v>
      </c>
      <c r="E1057" s="66" t="s">
        <v>2649</v>
      </c>
      <c r="G1057" s="46" t="s">
        <v>2650</v>
      </c>
    </row>
    <row r="1058" spans="1:7" x14ac:dyDescent="0.25">
      <c r="A1058" s="51" t="str">
        <f t="shared" si="17"/>
        <v>ЛПЦ-АПП-ЛПЦ-АПП-Пост-3-Центрирующее устройство №5</v>
      </c>
      <c r="B1058" s="57" t="s">
        <v>1269</v>
      </c>
      <c r="C1058" s="56" t="s">
        <v>1233</v>
      </c>
      <c r="D1058" s="61" t="s">
        <v>2759</v>
      </c>
      <c r="E1058" s="66" t="s">
        <v>2635</v>
      </c>
      <c r="G1058" s="46" t="s">
        <v>2636</v>
      </c>
    </row>
    <row r="1059" spans="1:7" x14ac:dyDescent="0.25">
      <c r="A1059" s="51" t="str">
        <f t="shared" si="17"/>
        <v>ЛПЦ-АПП-ЛПЦ-АПП-Пост-3-Отклоняющий ролик №7</v>
      </c>
      <c r="B1059" s="57" t="s">
        <v>1269</v>
      </c>
      <c r="C1059" s="56" t="s">
        <v>1233</v>
      </c>
      <c r="D1059" s="61" t="s">
        <v>2759</v>
      </c>
      <c r="E1059" s="66" t="s">
        <v>2678</v>
      </c>
      <c r="G1059" s="46" t="s">
        <v>2679</v>
      </c>
    </row>
    <row r="1060" spans="1:7" x14ac:dyDescent="0.25">
      <c r="A1060" s="51" t="str">
        <f t="shared" si="17"/>
        <v>ЛПЦ-АПП-ЛПЦ-АПП-Пост-3-Отклоняющий ролик №8</v>
      </c>
      <c r="B1060" s="57" t="s">
        <v>1269</v>
      </c>
      <c r="C1060" s="56" t="s">
        <v>1233</v>
      </c>
      <c r="D1060" s="61" t="s">
        <v>2759</v>
      </c>
      <c r="E1060" s="66" t="s">
        <v>2680</v>
      </c>
      <c r="G1060" s="46" t="s">
        <v>2681</v>
      </c>
    </row>
    <row r="1061" spans="1:7" x14ac:dyDescent="0.25">
      <c r="A1061" s="51" t="str">
        <f t="shared" si="17"/>
        <v>ЛПЦ-АПП-ЛПЦ-АПП-Пост-3-Коутер финишного покрытия №1</v>
      </c>
      <c r="B1061" s="57" t="s">
        <v>1269</v>
      </c>
      <c r="C1061" s="56" t="s">
        <v>1233</v>
      </c>
      <c r="D1061" s="61" t="s">
        <v>2759</v>
      </c>
      <c r="E1061" s="66" t="s">
        <v>2770</v>
      </c>
      <c r="G1061" s="46" t="s">
        <v>2771</v>
      </c>
    </row>
    <row r="1062" spans="1:7" x14ac:dyDescent="0.25">
      <c r="A1062" s="51" t="str">
        <f t="shared" si="17"/>
        <v>ЛПЦ-АПП-ЛПЦ-АПП-Пост-3-Коутер финишного покрытия №2</v>
      </c>
      <c r="B1062" s="57" t="s">
        <v>1269</v>
      </c>
      <c r="C1062" s="56" t="s">
        <v>1233</v>
      </c>
      <c r="D1062" s="61" t="s">
        <v>2759</v>
      </c>
      <c r="E1062" s="66" t="s">
        <v>2772</v>
      </c>
      <c r="G1062" s="46" t="s">
        <v>2773</v>
      </c>
    </row>
    <row r="1063" spans="1:7" x14ac:dyDescent="0.25">
      <c r="A1063" s="51" t="str">
        <f t="shared" si="17"/>
        <v>ЛПЦ-АПП-ЛПЦ-АПП-Пост-3-Центрирующее устройство №6</v>
      </c>
      <c r="B1063" s="57" t="s">
        <v>1269</v>
      </c>
      <c r="C1063" s="56" t="s">
        <v>1233</v>
      </c>
      <c r="D1063" s="61" t="s">
        <v>2759</v>
      </c>
      <c r="E1063" s="66" t="s">
        <v>2637</v>
      </c>
      <c r="G1063" s="46" t="s">
        <v>2638</v>
      </c>
    </row>
    <row r="1064" spans="1:7" x14ac:dyDescent="0.25">
      <c r="A1064" s="51" t="str">
        <f t="shared" si="17"/>
        <v>ЛПЦ-АПП-ЛПЦ-АПП-Пост-3-Отклоняющий ролик №9</v>
      </c>
      <c r="B1064" s="57" t="s">
        <v>1269</v>
      </c>
      <c r="C1064" s="56" t="s">
        <v>1233</v>
      </c>
      <c r="D1064" s="61" t="s">
        <v>2759</v>
      </c>
      <c r="E1064" s="66" t="s">
        <v>2774</v>
      </c>
      <c r="G1064" s="46" t="s">
        <v>2775</v>
      </c>
    </row>
    <row r="1065" spans="1:7" x14ac:dyDescent="0.25">
      <c r="A1065" s="51" t="str">
        <f t="shared" si="17"/>
        <v>ЛПЦ-АПП-ЛПЦ-АПП-Пост-3-Отклоняющий ролик №10</v>
      </c>
      <c r="B1065" s="57" t="s">
        <v>1269</v>
      </c>
      <c r="C1065" s="56" t="s">
        <v>1233</v>
      </c>
      <c r="D1065" s="61" t="s">
        <v>2759</v>
      </c>
      <c r="E1065" s="66" t="s">
        <v>2776</v>
      </c>
      <c r="G1065" s="46" t="s">
        <v>2777</v>
      </c>
    </row>
    <row r="1066" spans="1:7" x14ac:dyDescent="0.25">
      <c r="A1066" s="51" t="str">
        <f t="shared" si="17"/>
        <v>ЛПЦ-АПП-ЛПЦ-АПП-Пост-3-Натяжное устройство №5</v>
      </c>
      <c r="B1066" s="57" t="s">
        <v>1269</v>
      </c>
      <c r="C1066" s="56" t="s">
        <v>1233</v>
      </c>
      <c r="D1066" s="61" t="s">
        <v>2759</v>
      </c>
      <c r="E1066" s="66" t="s">
        <v>2651</v>
      </c>
      <c r="G1066" s="46" t="s">
        <v>2652</v>
      </c>
    </row>
    <row r="1067" spans="1:7" x14ac:dyDescent="0.25">
      <c r="A1067" s="51" t="str">
        <f t="shared" si="17"/>
        <v>ЛПЦ-АПП-ЛПЦ-АПП-Пост-3-Отклоняющий ролик №11</v>
      </c>
      <c r="B1067" s="57" t="s">
        <v>1269</v>
      </c>
      <c r="C1067" s="56" t="s">
        <v>1233</v>
      </c>
      <c r="D1067" s="61" t="s">
        <v>2759</v>
      </c>
      <c r="E1067" s="66" t="s">
        <v>2778</v>
      </c>
      <c r="G1067" s="46" t="s">
        <v>2779</v>
      </c>
    </row>
    <row r="1068" spans="1:7" x14ac:dyDescent="0.25">
      <c r="A1068" s="51" t="str">
        <f t="shared" si="17"/>
        <v>ЛПЦ-АПП-ЛПЦ-АПП-Пост-3-Отклоняющий ролик №12</v>
      </c>
      <c r="B1068" s="57" t="s">
        <v>1269</v>
      </c>
      <c r="C1068" s="56" t="s">
        <v>1233</v>
      </c>
      <c r="D1068" s="61" t="s">
        <v>2759</v>
      </c>
      <c r="E1068" s="66" t="s">
        <v>2780</v>
      </c>
      <c r="G1068" s="46" t="s">
        <v>2781</v>
      </c>
    </row>
    <row r="1069" spans="1:7" x14ac:dyDescent="0.25">
      <c r="A1069" s="51" t="str">
        <f t="shared" si="17"/>
        <v>ЛПЦ-АПП-ЛПЦ-АПП-Пост-3-Центрирующее устройство №7</v>
      </c>
      <c r="B1069" s="57" t="s">
        <v>1269</v>
      </c>
      <c r="C1069" s="56" t="s">
        <v>1233</v>
      </c>
      <c r="D1069" s="61" t="s">
        <v>2759</v>
      </c>
      <c r="E1069" s="66" t="s">
        <v>2670</v>
      </c>
      <c r="G1069" s="46" t="s">
        <v>2671</v>
      </c>
    </row>
    <row r="1070" spans="1:7" x14ac:dyDescent="0.25">
      <c r="A1070" s="51" t="str">
        <f t="shared" si="17"/>
        <v>ЛПЦ-АПП-ЛПЦ-АПП-Пост-3-Редуктор выходного накопителя</v>
      </c>
      <c r="B1070" s="57" t="s">
        <v>1269</v>
      </c>
      <c r="C1070" s="56" t="s">
        <v>1233</v>
      </c>
      <c r="D1070" s="61" t="s">
        <v>2759</v>
      </c>
      <c r="E1070" s="66" t="s">
        <v>2782</v>
      </c>
      <c r="G1070" s="46" t="s">
        <v>2783</v>
      </c>
    </row>
    <row r="1071" spans="1:7" x14ac:dyDescent="0.25">
      <c r="A1071" s="51" t="str">
        <f t="shared" si="17"/>
        <v>ЛПЦ-АПП-ЛПЦ-АПП-Пост-4-Отклоняющий ролик №13</v>
      </c>
      <c r="B1071" s="57" t="s">
        <v>1269</v>
      </c>
      <c r="C1071" s="56" t="s">
        <v>1233</v>
      </c>
      <c r="D1071" s="65" t="s">
        <v>2784</v>
      </c>
      <c r="E1071" s="66" t="s">
        <v>2785</v>
      </c>
      <c r="G1071" s="46" t="s">
        <v>2786</v>
      </c>
    </row>
    <row r="1072" spans="1:7" x14ac:dyDescent="0.25">
      <c r="A1072" s="51" t="str">
        <f t="shared" si="17"/>
        <v>ЛПЦ-АПП-ЛПЦ-АПП-Пост-4-Натяжное устройство №6</v>
      </c>
      <c r="B1072" s="57" t="s">
        <v>1269</v>
      </c>
      <c r="C1072" s="56" t="s">
        <v>1233</v>
      </c>
      <c r="D1072" s="61" t="s">
        <v>2784</v>
      </c>
      <c r="E1072" s="66" t="s">
        <v>2653</v>
      </c>
      <c r="G1072" s="46" t="s">
        <v>2654</v>
      </c>
    </row>
    <row r="1073" spans="1:7" x14ac:dyDescent="0.25">
      <c r="A1073" s="51" t="str">
        <f t="shared" si="17"/>
        <v>ЛПЦ-АПП-ЛПЦ-АПП-Пост-4-Пошаговая маркирующая машина</v>
      </c>
      <c r="B1073" s="57" t="s">
        <v>1269</v>
      </c>
      <c r="C1073" s="56" t="s">
        <v>1233</v>
      </c>
      <c r="D1073" s="61" t="s">
        <v>2784</v>
      </c>
      <c r="E1073" s="66" t="s">
        <v>2787</v>
      </c>
      <c r="G1073" s="46" t="s">
        <v>2788</v>
      </c>
    </row>
    <row r="1074" spans="1:7" x14ac:dyDescent="0.25">
      <c r="A1074" s="51" t="str">
        <f t="shared" si="17"/>
        <v>ЛПЦ-АПП-ЛПЦ-АПП-Пост-4-Горизонтальный стол для визуальной инспекции</v>
      </c>
      <c r="B1074" s="57" t="s">
        <v>1269</v>
      </c>
      <c r="C1074" s="56" t="s">
        <v>1233</v>
      </c>
      <c r="D1074" s="61" t="s">
        <v>2784</v>
      </c>
      <c r="E1074" s="66" t="s">
        <v>2789</v>
      </c>
      <c r="G1074" s="46" t="s">
        <v>2790</v>
      </c>
    </row>
    <row r="1075" spans="1:7" x14ac:dyDescent="0.25">
      <c r="A1075" s="51" t="str">
        <f t="shared" si="17"/>
        <v>ЛПЦ-АПП-ЛПЦ-АПП-Пост-4-Устройство холодного ламинирования</v>
      </c>
      <c r="B1075" s="57" t="s">
        <v>1269</v>
      </c>
      <c r="C1075" s="56" t="s">
        <v>1233</v>
      </c>
      <c r="D1075" s="61" t="s">
        <v>2784</v>
      </c>
      <c r="E1075" s="66" t="s">
        <v>2791</v>
      </c>
      <c r="G1075" s="46" t="s">
        <v>2792</v>
      </c>
    </row>
    <row r="1076" spans="1:7" x14ac:dyDescent="0.25">
      <c r="A1076" s="51" t="str">
        <f t="shared" si="17"/>
        <v>ЛПЦ-АПП-ЛПЦ-АПП-Пост-4-Выходные ножницы с тянущим роликом</v>
      </c>
      <c r="B1076" s="57" t="s">
        <v>1269</v>
      </c>
      <c r="C1076" s="56" t="s">
        <v>1233</v>
      </c>
      <c r="D1076" s="61" t="s">
        <v>2784</v>
      </c>
      <c r="E1076" s="66" t="s">
        <v>2793</v>
      </c>
      <c r="G1076" s="46" t="s">
        <v>2794</v>
      </c>
    </row>
    <row r="1077" spans="1:7" x14ac:dyDescent="0.25">
      <c r="A1077" s="51" t="str">
        <f t="shared" si="17"/>
        <v>ЛПЦ-АПП-ЛПЦ-АПП-Пост-4-Тележка для обрези в сборе</v>
      </c>
      <c r="B1077" s="57" t="s">
        <v>1269</v>
      </c>
      <c r="C1077" s="56" t="s">
        <v>1233</v>
      </c>
      <c r="D1077" s="61" t="s">
        <v>2784</v>
      </c>
      <c r="E1077" s="66" t="s">
        <v>2795</v>
      </c>
      <c r="G1077" s="46" t="s">
        <v>2796</v>
      </c>
    </row>
    <row r="1078" spans="1:7" x14ac:dyDescent="0.25">
      <c r="A1078" s="51" t="str">
        <f t="shared" si="17"/>
        <v>ЛПЦ-АПП-ЛПЦ-АПП-Пост-4-Датчик системы контроля положением кромки</v>
      </c>
      <c r="B1078" s="57" t="s">
        <v>1269</v>
      </c>
      <c r="C1078" s="56" t="s">
        <v>1233</v>
      </c>
      <c r="D1078" s="61" t="s">
        <v>2784</v>
      </c>
      <c r="E1078" s="66" t="s">
        <v>2797</v>
      </c>
      <c r="G1078" s="46" t="s">
        <v>2798</v>
      </c>
    </row>
    <row r="1079" spans="1:7" x14ac:dyDescent="0.25">
      <c r="A1079" s="51" t="str">
        <f t="shared" si="17"/>
        <v>ЛПЦ-АПП-ЛПЦ-АПП-Пост-4-Выносная опора</v>
      </c>
      <c r="B1079" s="57" t="s">
        <v>1269</v>
      </c>
      <c r="C1079" s="56" t="s">
        <v>1233</v>
      </c>
      <c r="D1079" s="61" t="s">
        <v>2784</v>
      </c>
      <c r="E1079" s="66" t="s">
        <v>2526</v>
      </c>
      <c r="G1079" s="46" t="s">
        <v>2527</v>
      </c>
    </row>
    <row r="1080" spans="1:7" x14ac:dyDescent="0.25">
      <c r="A1080" s="51" t="str">
        <f t="shared" si="17"/>
        <v>ЛПЦ-АПП-ЛПЦ-АПП-Пост-4-Ременный захлестыватель</v>
      </c>
      <c r="B1080" s="57" t="s">
        <v>1269</v>
      </c>
      <c r="C1080" s="56" t="s">
        <v>1233</v>
      </c>
      <c r="D1080" s="61" t="s">
        <v>2784</v>
      </c>
      <c r="E1080" s="66" t="s">
        <v>2508</v>
      </c>
      <c r="G1080" s="46" t="s">
        <v>2509</v>
      </c>
    </row>
    <row r="1081" spans="1:7" x14ac:dyDescent="0.25">
      <c r="A1081" s="51" t="str">
        <f t="shared" si="17"/>
        <v>ЛПЦ-АПП-ЛПЦ-АПП-Пост-4-Выходная тележка для рулонов</v>
      </c>
      <c r="B1081" s="57" t="s">
        <v>1269</v>
      </c>
      <c r="C1081" s="56" t="s">
        <v>1233</v>
      </c>
      <c r="D1081" s="61" t="s">
        <v>2784</v>
      </c>
      <c r="E1081" s="66" t="s">
        <v>2510</v>
      </c>
      <c r="G1081" s="46" t="s">
        <v>2511</v>
      </c>
    </row>
    <row r="1082" spans="1:7" ht="30" customHeight="1" x14ac:dyDescent="0.25">
      <c r="A1082" s="51" t="str">
        <f t="shared" si="17"/>
        <v>ЛПЦ-АПП-ЛПЦ-АПП-Пост-4-Набор пластиковых прокладок для стеллажей хранения без блокирующих роликов</v>
      </c>
      <c r="B1082" s="57" t="s">
        <v>1269</v>
      </c>
      <c r="C1082" s="56" t="s">
        <v>1233</v>
      </c>
      <c r="D1082" s="61" t="s">
        <v>2784</v>
      </c>
      <c r="E1082" s="66" t="s">
        <v>2704</v>
      </c>
      <c r="G1082" s="46" t="s">
        <v>2705</v>
      </c>
    </row>
    <row r="1083" spans="1:7" x14ac:dyDescent="0.25">
      <c r="A1083" s="51" t="str">
        <f t="shared" si="17"/>
        <v>ЛПЦ-АПП-ЛПЦ-АПП-Пост-4-Система взвешивания рулонов на выходе</v>
      </c>
      <c r="B1083" s="57" t="s">
        <v>1269</v>
      </c>
      <c r="C1083" s="56" t="s">
        <v>1233</v>
      </c>
      <c r="D1083" s="61" t="s">
        <v>2784</v>
      </c>
      <c r="E1083" s="66" t="s">
        <v>2799</v>
      </c>
      <c r="G1083" s="46" t="s">
        <v>2800</v>
      </c>
    </row>
    <row r="1084" spans="1:7" x14ac:dyDescent="0.25">
      <c r="A1084" s="51" t="str">
        <f t="shared" si="17"/>
        <v>ЛПЦ-АПП-ЛПЦ-АПП-Пост-4-Устройство загрузки шпуль</v>
      </c>
      <c r="B1084" s="57" t="s">
        <v>1269</v>
      </c>
      <c r="C1084" s="56" t="s">
        <v>1233</v>
      </c>
      <c r="D1084" s="61" t="s">
        <v>2784</v>
      </c>
      <c r="E1084" s="66" t="s">
        <v>2801</v>
      </c>
      <c r="G1084" s="46" t="s">
        <v>2802</v>
      </c>
    </row>
    <row r="1085" spans="1:7" x14ac:dyDescent="0.25">
      <c r="A1085" s="51" t="str">
        <f t="shared" si="17"/>
        <v>ЛПЦ-АПП-ЛПЦ-АПП-Пост-4-Устройство ручной обвязки рулонов</v>
      </c>
      <c r="B1085" s="57" t="s">
        <v>1269</v>
      </c>
      <c r="C1085" s="56" t="s">
        <v>1233</v>
      </c>
      <c r="D1085" s="61" t="s">
        <v>2784</v>
      </c>
      <c r="E1085" s="66" t="s">
        <v>2532</v>
      </c>
      <c r="G1085" s="46" t="s">
        <v>2533</v>
      </c>
    </row>
    <row r="1086" spans="1:7" x14ac:dyDescent="0.25">
      <c r="A1086" s="51" t="str">
        <f t="shared" si="17"/>
        <v>ЛПЦ-АПП-ЛПЦ-АПП-Пост-4-Высокоскростная мешалка №FDG 7,5/11</v>
      </c>
      <c r="B1086" s="57" t="s">
        <v>1269</v>
      </c>
      <c r="C1086" s="56" t="s">
        <v>1233</v>
      </c>
      <c r="D1086" s="61" t="s">
        <v>2784</v>
      </c>
      <c r="E1086" s="66" t="s">
        <v>2803</v>
      </c>
      <c r="G1086" s="46" t="s">
        <v>2804</v>
      </c>
    </row>
    <row r="1087" spans="1:7" x14ac:dyDescent="0.25">
      <c r="A1087" s="51" t="str">
        <f t="shared" si="17"/>
        <v>ЛПЦ-АПП-ЛПЦ-АПП-Прочее-Прочее</v>
      </c>
      <c r="B1087" s="57" t="s">
        <v>1269</v>
      </c>
      <c r="C1087" s="56" t="s">
        <v>1233</v>
      </c>
      <c r="D1087" s="65" t="s">
        <v>2805</v>
      </c>
      <c r="E1087" s="60" t="s">
        <v>1304</v>
      </c>
      <c r="G1087" s="46" t="s">
        <v>2379</v>
      </c>
    </row>
    <row r="1088" spans="1:7" x14ac:dyDescent="0.25">
      <c r="A1088" s="51" t="str">
        <f t="shared" si="17"/>
        <v>ЛПЦ-УРК-ЛПЦ-УРК-Реактор-Реактор</v>
      </c>
      <c r="B1088" s="57" t="s">
        <v>1269</v>
      </c>
      <c r="C1088" s="67" t="s">
        <v>1264</v>
      </c>
      <c r="D1088" s="65" t="s">
        <v>2806</v>
      </c>
      <c r="E1088" s="66" t="s">
        <v>2807</v>
      </c>
      <c r="G1088" s="46" t="s">
        <v>2808</v>
      </c>
    </row>
    <row r="1089" spans="1:7" x14ac:dyDescent="0.25">
      <c r="A1089" s="51" t="str">
        <f t="shared" si="17"/>
        <v>ЛПЦ-УРК-ЛПЦ-УРК-Реактор-Дробилка реактора</v>
      </c>
      <c r="B1089" s="57" t="s">
        <v>1269</v>
      </c>
      <c r="C1089" s="56" t="s">
        <v>1264</v>
      </c>
      <c r="D1089" s="61" t="s">
        <v>2806</v>
      </c>
      <c r="E1089" s="66" t="s">
        <v>2809</v>
      </c>
      <c r="G1089" s="46" t="s">
        <v>2810</v>
      </c>
    </row>
    <row r="1090" spans="1:7" x14ac:dyDescent="0.25">
      <c r="A1090" s="51" t="str">
        <f t="shared" ref="A1090:A1153" si="18">CONCATENATE(B1090,$H$1,C1090,$H$1,D1090,$H$1,E1090)</f>
        <v>ЛПЦ-УРК-ЛПЦ-УРК-Реактор-Поворотный клапан</v>
      </c>
      <c r="B1090" s="57" t="s">
        <v>1269</v>
      </c>
      <c r="C1090" s="56" t="s">
        <v>1264</v>
      </c>
      <c r="D1090" s="61" t="s">
        <v>2806</v>
      </c>
      <c r="E1090" s="66" t="s">
        <v>2811</v>
      </c>
      <c r="G1090" s="46" t="s">
        <v>2812</v>
      </c>
    </row>
    <row r="1091" spans="1:7" x14ac:dyDescent="0.25">
      <c r="A1091" s="51" t="str">
        <f t="shared" si="18"/>
        <v>ЛПЦ-УРК-ЛПЦ-УРК-Реактор-Циклон реактора</v>
      </c>
      <c r="B1091" s="57" t="s">
        <v>1269</v>
      </c>
      <c r="C1091" s="56" t="s">
        <v>1264</v>
      </c>
      <c r="D1091" s="61" t="s">
        <v>2806</v>
      </c>
      <c r="E1091" s="66" t="s">
        <v>2813</v>
      </c>
      <c r="G1091" s="46" t="s">
        <v>2814</v>
      </c>
    </row>
    <row r="1092" spans="1:7" x14ac:dyDescent="0.25">
      <c r="A1092" s="51" t="str">
        <f t="shared" si="18"/>
        <v>ЛПЦ-УРК-ЛПЦ-УРК-Реактор-Поворотный клапан циклон реактора</v>
      </c>
      <c r="B1092" s="57" t="s">
        <v>1269</v>
      </c>
      <c r="C1092" s="56" t="s">
        <v>1264</v>
      </c>
      <c r="D1092" s="61" t="s">
        <v>2806</v>
      </c>
      <c r="E1092" s="66" t="s">
        <v>2815</v>
      </c>
      <c r="G1092" s="46" t="s">
        <v>2816</v>
      </c>
    </row>
    <row r="1093" spans="1:7" x14ac:dyDescent="0.25">
      <c r="A1093" s="51" t="str">
        <f t="shared" si="18"/>
        <v>ЛПЦ-УРК-ЛПЦ-УРК-Реактор-Горелки реактора</v>
      </c>
      <c r="B1093" s="57" t="s">
        <v>1269</v>
      </c>
      <c r="C1093" s="56" t="s">
        <v>1264</v>
      </c>
      <c r="D1093" s="61" t="s">
        <v>2806</v>
      </c>
      <c r="E1093" s="66" t="s">
        <v>2817</v>
      </c>
      <c r="G1093" s="46" t="s">
        <v>2818</v>
      </c>
    </row>
    <row r="1094" spans="1:7" x14ac:dyDescent="0.25">
      <c r="A1094" s="51" t="str">
        <f t="shared" si="18"/>
        <v>ЛПЦ-УРК-ЛПЦ-УРК-Реактор-Вентилятор для подачи воздуха горения</v>
      </c>
      <c r="B1094" s="57" t="s">
        <v>1269</v>
      </c>
      <c r="C1094" s="56" t="s">
        <v>1264</v>
      </c>
      <c r="D1094" s="61" t="s">
        <v>2806</v>
      </c>
      <c r="E1094" s="66" t="s">
        <v>2819</v>
      </c>
      <c r="G1094" s="46" t="s">
        <v>2820</v>
      </c>
    </row>
    <row r="1095" spans="1:7" ht="30" customHeight="1" x14ac:dyDescent="0.25">
      <c r="A1095" s="51" t="str">
        <f t="shared" si="18"/>
        <v>ЛПЦ-УРК-ЛПЦ-УРК-Предварительное обогащение-Предварительный концентратор Вентуры №1</v>
      </c>
      <c r="B1095" s="57" t="s">
        <v>1269</v>
      </c>
      <c r="C1095" s="56" t="s">
        <v>1264</v>
      </c>
      <c r="D1095" s="65" t="s">
        <v>2821</v>
      </c>
      <c r="E1095" s="66" t="s">
        <v>2822</v>
      </c>
      <c r="G1095" s="46" t="s">
        <v>2823</v>
      </c>
    </row>
    <row r="1096" spans="1:7" x14ac:dyDescent="0.25">
      <c r="A1096" s="51" t="str">
        <f t="shared" si="18"/>
        <v>ЛПЦ-УРК-ЛПЦ-УРК-Предварительное обогащение-Сеператор-1</v>
      </c>
      <c r="B1096" s="57" t="s">
        <v>1269</v>
      </c>
      <c r="C1096" s="56" t="s">
        <v>1264</v>
      </c>
      <c r="D1096" s="61" t="s">
        <v>2821</v>
      </c>
      <c r="E1096" s="66" t="s">
        <v>2824</v>
      </c>
      <c r="G1096" s="46" t="s">
        <v>2825</v>
      </c>
    </row>
    <row r="1097" spans="1:7" x14ac:dyDescent="0.25">
      <c r="A1097" s="51" t="str">
        <f t="shared" si="18"/>
        <v>ЛПЦ-УРК-ЛПЦ-УРК-Абсорбция-Колонна абсорбера №1</v>
      </c>
      <c r="B1097" s="57" t="s">
        <v>1269</v>
      </c>
      <c r="C1097" s="56" t="s">
        <v>1264</v>
      </c>
      <c r="D1097" s="65" t="s">
        <v>2826</v>
      </c>
      <c r="E1097" s="66" t="s">
        <v>2827</v>
      </c>
      <c r="G1097" s="46" t="s">
        <v>2828</v>
      </c>
    </row>
    <row r="1098" spans="1:7" x14ac:dyDescent="0.25">
      <c r="A1098" s="51" t="str">
        <f t="shared" si="18"/>
        <v>ЛПЦ-УРК-ЛПЦ-УРК-Вывод отработанных газов-Вентилятор обжига газов</v>
      </c>
      <c r="B1098" s="57" t="s">
        <v>1269</v>
      </c>
      <c r="C1098" s="56" t="s">
        <v>1264</v>
      </c>
      <c r="D1098" s="65" t="s">
        <v>2829</v>
      </c>
      <c r="E1098" s="66" t="s">
        <v>2830</v>
      </c>
      <c r="G1098" s="46" t="s">
        <v>2831</v>
      </c>
    </row>
    <row r="1099" spans="1:7" x14ac:dyDescent="0.25">
      <c r="A1099" s="51" t="str">
        <f t="shared" si="18"/>
        <v>ЛПЦ-УРК-ЛПЦ-УРК-Вывод отработанных газов-Сеператор-2</v>
      </c>
      <c r="B1099" s="57" t="s">
        <v>1269</v>
      </c>
      <c r="C1099" s="56" t="s">
        <v>1264</v>
      </c>
      <c r="D1099" s="61" t="s">
        <v>2829</v>
      </c>
      <c r="E1099" s="66" t="s">
        <v>2832</v>
      </c>
      <c r="G1099" s="46" t="s">
        <v>2833</v>
      </c>
    </row>
    <row r="1100" spans="1:7" x14ac:dyDescent="0.25">
      <c r="A1100" s="51" t="str">
        <f t="shared" si="18"/>
        <v>ЛПЦ-УРК-ЛПЦ-УРК-Обработка отработанных газов-Скруббер Вентуры</v>
      </c>
      <c r="B1100" s="57" t="s">
        <v>1269</v>
      </c>
      <c r="C1100" s="56" t="s">
        <v>1264</v>
      </c>
      <c r="D1100" s="65" t="s">
        <v>2834</v>
      </c>
      <c r="E1100" s="66" t="s">
        <v>2835</v>
      </c>
      <c r="G1100" s="46" t="s">
        <v>2836</v>
      </c>
    </row>
    <row r="1101" spans="1:7" x14ac:dyDescent="0.25">
      <c r="A1101" s="51" t="str">
        <f t="shared" si="18"/>
        <v>ЛПЦ-УРК-ЛПЦ-УРК-Склад оксидов-Стальной резервуар-накопитель оксида</v>
      </c>
      <c r="B1101" s="57" t="s">
        <v>1269</v>
      </c>
      <c r="C1101" s="56" t="s">
        <v>1264</v>
      </c>
      <c r="D1101" s="65" t="s">
        <v>2837</v>
      </c>
      <c r="E1101" s="66" t="s">
        <v>2838</v>
      </c>
      <c r="G1101" s="46" t="s">
        <v>2839</v>
      </c>
    </row>
    <row r="1102" spans="1:7" x14ac:dyDescent="0.25">
      <c r="A1102" s="51" t="str">
        <f t="shared" si="18"/>
        <v>ЛПЦ-УРК-ЛПЦ-УРК-Склад растворов-Ёмкость для регенерированной кислоты</v>
      </c>
      <c r="B1102" s="57" t="s">
        <v>1269</v>
      </c>
      <c r="C1102" s="56" t="s">
        <v>1264</v>
      </c>
      <c r="D1102" s="65" t="s">
        <v>2840</v>
      </c>
      <c r="E1102" s="66" t="s">
        <v>2841</v>
      </c>
      <c r="G1102" s="46" t="s">
        <v>2842</v>
      </c>
    </row>
    <row r="1103" spans="1:7" x14ac:dyDescent="0.25">
      <c r="A1103" s="51" t="str">
        <f t="shared" si="18"/>
        <v>ЛПЦ-УРК-ЛПЦ-УРК-Склад растворов-Ёмкость для промывной воды</v>
      </c>
      <c r="B1103" s="57" t="s">
        <v>1269</v>
      </c>
      <c r="C1103" s="56" t="s">
        <v>1264</v>
      </c>
      <c r="D1103" s="61" t="s">
        <v>2840</v>
      </c>
      <c r="E1103" s="66" t="s">
        <v>2843</v>
      </c>
      <c r="G1103" s="46" t="s">
        <v>2844</v>
      </c>
    </row>
    <row r="1104" spans="1:7" ht="30" customHeight="1" x14ac:dyDescent="0.25">
      <c r="A1104" s="51" t="str">
        <f t="shared" si="18"/>
        <v>ЛПЦ-УРК-ЛПЦ-УРК-Склад растворов-Емкость для отработанной/регенерированной кислоты №1169</v>
      </c>
      <c r="B1104" s="57" t="s">
        <v>1269</v>
      </c>
      <c r="C1104" s="56" t="s">
        <v>1264</v>
      </c>
      <c r="D1104" s="61" t="s">
        <v>2840</v>
      </c>
      <c r="E1104" s="66" t="s">
        <v>2845</v>
      </c>
      <c r="G1104" s="46" t="s">
        <v>2846</v>
      </c>
    </row>
    <row r="1105" spans="1:7" ht="30" customHeight="1" x14ac:dyDescent="0.25">
      <c r="A1105" s="51" t="str">
        <f t="shared" si="18"/>
        <v>ЛПЦ-УРК-ЛПЦ-УРК-Склад растворов-Емкость для отработанной/регенерированной кислоты №1168</v>
      </c>
      <c r="B1105" s="57" t="s">
        <v>1269</v>
      </c>
      <c r="C1105" s="56" t="s">
        <v>1264</v>
      </c>
      <c r="D1105" s="61" t="s">
        <v>2840</v>
      </c>
      <c r="E1105" s="66" t="s">
        <v>2847</v>
      </c>
      <c r="G1105" s="46" t="s">
        <v>2848</v>
      </c>
    </row>
    <row r="1106" spans="1:7" ht="30" customHeight="1" x14ac:dyDescent="0.25">
      <c r="A1106" s="51" t="str">
        <f t="shared" si="18"/>
        <v>ЛПЦ-УРК-ЛПЦ-УРК-Склад растворов-Емкость для отработанной/регенерированной кислоты №1167</v>
      </c>
      <c r="B1106" s="57" t="s">
        <v>1269</v>
      </c>
      <c r="C1106" s="56" t="s">
        <v>1264</v>
      </c>
      <c r="D1106" s="61" t="s">
        <v>2840</v>
      </c>
      <c r="E1106" s="66" t="s">
        <v>2849</v>
      </c>
      <c r="G1106" s="46" t="s">
        <v>2850</v>
      </c>
    </row>
    <row r="1107" spans="1:7" ht="30" customHeight="1" x14ac:dyDescent="0.25">
      <c r="A1107" s="51" t="str">
        <f t="shared" si="18"/>
        <v>ЛПЦ-УРК-ЛПЦ-УРК-Склад растворов-Емкость для отработанной/регенерированной кислоты №1166</v>
      </c>
      <c r="B1107" s="57" t="s">
        <v>1269</v>
      </c>
      <c r="C1107" s="56" t="s">
        <v>1264</v>
      </c>
      <c r="D1107" s="61" t="s">
        <v>2840</v>
      </c>
      <c r="E1107" s="66" t="s">
        <v>2851</v>
      </c>
      <c r="G1107" s="46" t="s">
        <v>2852</v>
      </c>
    </row>
    <row r="1108" spans="1:7" x14ac:dyDescent="0.25">
      <c r="A1108" s="51" t="str">
        <f t="shared" si="18"/>
        <v>ЛПЦ-УРК-ЛПЦ-УРК-Склад растворов-Ёмкость для отработанной кислоты</v>
      </c>
      <c r="B1108" s="57" t="s">
        <v>1269</v>
      </c>
      <c r="C1108" s="56" t="s">
        <v>1264</v>
      </c>
      <c r="D1108" s="61" t="s">
        <v>2840</v>
      </c>
      <c r="E1108" s="66" t="s">
        <v>2853</v>
      </c>
      <c r="G1108" s="46" t="s">
        <v>2854</v>
      </c>
    </row>
    <row r="1109" spans="1:7" x14ac:dyDescent="0.25">
      <c r="A1109" s="51" t="str">
        <f t="shared" si="18"/>
        <v>ЛПЦ-УРК-ЛПЦ-УРК-На крыше-Дымовая труба для установки регенерации кислоты</v>
      </c>
      <c r="B1109" s="57" t="s">
        <v>1269</v>
      </c>
      <c r="C1109" s="56" t="s">
        <v>1264</v>
      </c>
      <c r="D1109" s="65" t="s">
        <v>2855</v>
      </c>
      <c r="E1109" s="66" t="s">
        <v>2856</v>
      </c>
      <c r="G1109" s="46" t="s">
        <v>2857</v>
      </c>
    </row>
    <row r="1110" spans="1:7" x14ac:dyDescent="0.25">
      <c r="A1110" s="51" t="str">
        <f t="shared" si="18"/>
        <v>ЛПЦ-УРК-ЛПЦ-УРК-Оксид-Вентилятор для окисла</v>
      </c>
      <c r="B1110" s="57" t="s">
        <v>1269</v>
      </c>
      <c r="C1110" s="56" t="s">
        <v>1264</v>
      </c>
      <c r="D1110" s="65" t="s">
        <v>2858</v>
      </c>
      <c r="E1110" s="66" t="s">
        <v>2859</v>
      </c>
      <c r="G1110" s="46" t="s">
        <v>2860</v>
      </c>
    </row>
    <row r="1111" spans="1:7" x14ac:dyDescent="0.25">
      <c r="A1111" s="51" t="str">
        <f t="shared" si="18"/>
        <v>ЛПЦ-УРК-ЛПЦ-УРК-Оксид-Поворотный клапан резервуара накопителя для окисла</v>
      </c>
      <c r="B1111" s="57" t="s">
        <v>1269</v>
      </c>
      <c r="C1111" s="56" t="s">
        <v>1264</v>
      </c>
      <c r="D1111" s="61" t="s">
        <v>2858</v>
      </c>
      <c r="E1111" s="66" t="s">
        <v>2861</v>
      </c>
      <c r="G1111" s="46" t="s">
        <v>2862</v>
      </c>
    </row>
    <row r="1112" spans="1:7" x14ac:dyDescent="0.25">
      <c r="A1112" s="51" t="str">
        <f t="shared" si="18"/>
        <v>ЛПЦ-УРК-ЛПЦ-УРК-Насосная помещения-Насос реактора 101/102</v>
      </c>
      <c r="B1112" s="57" t="s">
        <v>1269</v>
      </c>
      <c r="C1112" s="56" t="s">
        <v>1264</v>
      </c>
      <c r="D1112" s="65" t="s">
        <v>2863</v>
      </c>
      <c r="E1112" s="66" t="s">
        <v>2864</v>
      </c>
      <c r="G1112" s="46" t="s">
        <v>2865</v>
      </c>
    </row>
    <row r="1113" spans="1:7" ht="30" customHeight="1" x14ac:dyDescent="0.25">
      <c r="A1113" s="51" t="str">
        <f t="shared" si="18"/>
        <v>ЛПЦ-УРК-ЛПЦ-УРК-Насосная помещения-Циркуляционный насос Вентури (Насос Вентури 201/202)</v>
      </c>
      <c r="B1113" s="57" t="s">
        <v>1269</v>
      </c>
      <c r="C1113" s="56" t="s">
        <v>1264</v>
      </c>
      <c r="D1113" s="61" t="s">
        <v>2863</v>
      </c>
      <c r="E1113" s="66" t="s">
        <v>2866</v>
      </c>
      <c r="G1113" s="46" t="s">
        <v>2867</v>
      </c>
    </row>
    <row r="1114" spans="1:7" x14ac:dyDescent="0.25">
      <c r="A1114" s="51" t="str">
        <f t="shared" si="18"/>
        <v>ЛПЦ-УРК-ЛПЦ-УРК-Насосная помещения-Питательный насос абсорбера Насос 301/302)</v>
      </c>
      <c r="B1114" s="57" t="s">
        <v>1269</v>
      </c>
      <c r="C1114" s="56" t="s">
        <v>1264</v>
      </c>
      <c r="D1114" s="61" t="s">
        <v>2863</v>
      </c>
      <c r="E1114" s="66" t="s">
        <v>2868</v>
      </c>
      <c r="G1114" s="46" t="s">
        <v>2869</v>
      </c>
    </row>
    <row r="1115" spans="1:7" x14ac:dyDescent="0.25">
      <c r="A1115" s="51" t="str">
        <f t="shared" si="18"/>
        <v>ЛПЦ-УРК-ЛПЦ-УРК-Насосная помещения-Насос для регенерированной кислоты (Насос 303/304)</v>
      </c>
      <c r="B1115" s="57" t="s">
        <v>1269</v>
      </c>
      <c r="C1115" s="56" t="s">
        <v>1264</v>
      </c>
      <c r="D1115" s="61" t="s">
        <v>2863</v>
      </c>
      <c r="E1115" s="66" t="s">
        <v>2870</v>
      </c>
      <c r="G1115" s="46" t="s">
        <v>2871</v>
      </c>
    </row>
    <row r="1116" spans="1:7" ht="30" customHeight="1" x14ac:dyDescent="0.25">
      <c r="A1116" s="51" t="str">
        <f t="shared" si="18"/>
        <v>ЛПЦ-УРК-ЛПЦ-УРК-Насосная помещения-Циркуляционный насос скруббера Вентури (Насос 501/502)</v>
      </c>
      <c r="B1116" s="57" t="s">
        <v>1269</v>
      </c>
      <c r="C1116" s="56" t="s">
        <v>1264</v>
      </c>
      <c r="D1116" s="61" t="s">
        <v>2863</v>
      </c>
      <c r="E1116" s="66" t="s">
        <v>2872</v>
      </c>
      <c r="G1116" s="46" t="s">
        <v>2873</v>
      </c>
    </row>
    <row r="1117" spans="1:7" ht="30" customHeight="1" x14ac:dyDescent="0.25">
      <c r="A1117" s="51" t="str">
        <f t="shared" si="18"/>
        <v>ЛПЦ-УРК-ЛПЦ-УРК-Насосная помещения-Насос для разбавления соляной кислоты (Насос 811/812)</v>
      </c>
      <c r="B1117" s="57" t="s">
        <v>1269</v>
      </c>
      <c r="C1117" s="56" t="s">
        <v>1264</v>
      </c>
      <c r="D1117" s="61" t="s">
        <v>2863</v>
      </c>
      <c r="E1117" s="66" t="s">
        <v>2874</v>
      </c>
      <c r="G1117" s="46" t="s">
        <v>2875</v>
      </c>
    </row>
    <row r="1118" spans="1:7" ht="30" customHeight="1" x14ac:dyDescent="0.25">
      <c r="A1118" s="51" t="str">
        <f t="shared" si="18"/>
        <v>ЛПЦ-УРК-ЛПЦ-УРК-Насосная помещения-Насос для отработанной кислоты в ёмкости Насос 821/822)</v>
      </c>
      <c r="B1118" s="57" t="s">
        <v>1269</v>
      </c>
      <c r="C1118" s="56" t="s">
        <v>1264</v>
      </c>
      <c r="D1118" s="61" t="s">
        <v>2863</v>
      </c>
      <c r="E1118" s="66" t="s">
        <v>2876</v>
      </c>
      <c r="G1118" s="46" t="s">
        <v>2877</v>
      </c>
    </row>
    <row r="1119" spans="1:7" ht="30" customHeight="1" x14ac:dyDescent="0.25">
      <c r="A1119" s="51" t="str">
        <f t="shared" si="18"/>
        <v>ЛПЦ-УРК-ЛПЦ-УРК-Насосная помещения-Насос для регенерированной кислоты на АТТТ (Насос841/842)</v>
      </c>
      <c r="B1119" s="57" t="s">
        <v>1269</v>
      </c>
      <c r="C1119" s="56" t="s">
        <v>1264</v>
      </c>
      <c r="D1119" s="61" t="s">
        <v>2863</v>
      </c>
      <c r="E1119" s="66" t="s">
        <v>2878</v>
      </c>
      <c r="G1119" s="46" t="s">
        <v>2879</v>
      </c>
    </row>
    <row r="1120" spans="1:7" x14ac:dyDescent="0.25">
      <c r="A1120" s="51" t="str">
        <f t="shared" si="18"/>
        <v xml:space="preserve">ЛПЦ-УРК-ЛПЦ-УРК-Насосная помещения-Насос для подачи промывочный воды (Насос 861, 862)  </v>
      </c>
      <c r="B1120" s="57" t="s">
        <v>1269</v>
      </c>
      <c r="C1120" s="56" t="s">
        <v>1264</v>
      </c>
      <c r="D1120" s="61" t="s">
        <v>2863</v>
      </c>
      <c r="E1120" s="66" t="s">
        <v>2880</v>
      </c>
      <c r="G1120" s="46" t="s">
        <v>2881</v>
      </c>
    </row>
    <row r="1121" spans="1:7" ht="30" customHeight="1" x14ac:dyDescent="0.25">
      <c r="A1121" s="51" t="str">
        <f t="shared" si="18"/>
        <v>ЛПЦ-УРК-ЛПЦ-УРК-Насосная помещения-Уплотнительные насосы для Насос Вентури, Насос реактора</v>
      </c>
      <c r="B1121" s="57" t="s">
        <v>1269</v>
      </c>
      <c r="C1121" s="56" t="s">
        <v>1264</v>
      </c>
      <c r="D1121" s="61" t="s">
        <v>2863</v>
      </c>
      <c r="E1121" s="66" t="s">
        <v>2882</v>
      </c>
      <c r="G1121" s="46" t="s">
        <v>2883</v>
      </c>
    </row>
    <row r="1122" spans="1:7" x14ac:dyDescent="0.25">
      <c r="A1122" s="51" t="str">
        <f t="shared" si="18"/>
        <v xml:space="preserve">ЛПЦ-УРК-ЛПЦ-УРК-Насосная помещения-(Насос Р 104, 105) </v>
      </c>
      <c r="B1122" s="57" t="s">
        <v>1269</v>
      </c>
      <c r="C1122" s="56" t="s">
        <v>1264</v>
      </c>
      <c r="D1122" s="61" t="s">
        <v>2863</v>
      </c>
      <c r="E1122" s="66" t="s">
        <v>2884</v>
      </c>
      <c r="G1122" s="46" t="s">
        <v>2885</v>
      </c>
    </row>
    <row r="1123" spans="1:7" x14ac:dyDescent="0.25">
      <c r="A1123" s="51" t="str">
        <f t="shared" si="18"/>
        <v>ЛПЦ-УРК-ЛПЦ-УРК-3 этаж зона горелок-Подкачивающий насос техническая вода (Насос 103)</v>
      </c>
      <c r="B1123" s="57" t="s">
        <v>1269</v>
      </c>
      <c r="C1123" s="56" t="s">
        <v>1264</v>
      </c>
      <c r="D1123" s="65" t="s">
        <v>2886</v>
      </c>
      <c r="E1123" s="66" t="s">
        <v>2887</v>
      </c>
      <c r="G1123" s="46" t="s">
        <v>2888</v>
      </c>
    </row>
    <row r="1124" spans="1:7" x14ac:dyDescent="0.25">
      <c r="A1124" s="51" t="str">
        <f t="shared" si="18"/>
        <v>ЛПЦ-УРК-ЛПЦ-УРК-Склад растворов-Дренажный насос из приямка</v>
      </c>
      <c r="B1124" s="57" t="s">
        <v>1269</v>
      </c>
      <c r="C1124" s="56" t="s">
        <v>1264</v>
      </c>
      <c r="D1124" s="65" t="s">
        <v>2840</v>
      </c>
      <c r="E1124" s="66" t="s">
        <v>2889</v>
      </c>
      <c r="G1124" s="46" t="s">
        <v>2890</v>
      </c>
    </row>
    <row r="1125" spans="1:7" x14ac:dyDescent="0.25">
      <c r="A1125" s="51" t="str">
        <f t="shared" si="18"/>
        <v>ЛПЦ-УРК-ЛПЦ-УРК-Прочее-Прочее</v>
      </c>
      <c r="B1125" s="57" t="s">
        <v>1269</v>
      </c>
      <c r="C1125" s="56" t="s">
        <v>1264</v>
      </c>
      <c r="D1125" s="65" t="s">
        <v>2891</v>
      </c>
      <c r="E1125" s="60" t="s">
        <v>1304</v>
      </c>
      <c r="G1125" s="46" t="s">
        <v>2379</v>
      </c>
    </row>
    <row r="1126" spans="1:7" ht="30" customHeight="1" x14ac:dyDescent="0.25">
      <c r="A1126" s="51" t="str">
        <f t="shared" si="18"/>
        <v>ЛПЦ-ВШМ-ЛПЦ-ВШМ-Станки-Комбинированная вальцешлифовальная линия WS 1350x4500 CNC (METEX GmbH) №МХ19-1003 М</v>
      </c>
      <c r="B1126" s="57" t="s">
        <v>1269</v>
      </c>
      <c r="C1126" s="67" t="s">
        <v>1245</v>
      </c>
      <c r="D1126" s="65" t="s">
        <v>2892</v>
      </c>
      <c r="E1126" s="66" t="s">
        <v>2893</v>
      </c>
      <c r="G1126" s="46" t="s">
        <v>2894</v>
      </c>
    </row>
    <row r="1127" spans="1:7" ht="30" customHeight="1" x14ac:dyDescent="0.25">
      <c r="A1127" s="51" t="str">
        <f t="shared" si="18"/>
        <v>ЛПЦ-ВШМ-ЛПЦ-ВШМ-Станки-Комбинированный вальцешлифовальный станок WS600х4500 CNC Monolith (HERKULES) №98390-111/21</v>
      </c>
      <c r="B1127" s="57" t="s">
        <v>1269</v>
      </c>
      <c r="C1127" s="56" t="s">
        <v>1245</v>
      </c>
      <c r="D1127" s="61" t="s">
        <v>2892</v>
      </c>
      <c r="E1127" s="66" t="s">
        <v>2895</v>
      </c>
      <c r="G1127" s="46" t="s">
        <v>2896</v>
      </c>
    </row>
    <row r="1128" spans="1:7" x14ac:dyDescent="0.25">
      <c r="A1128" s="51" t="str">
        <f t="shared" si="18"/>
        <v>ЛПЦ-ВШМ-ЛПЦ-ВШМ-Станки-Круглошлифовальный станок серии L №CGU-400</v>
      </c>
      <c r="B1128" s="57" t="s">
        <v>1269</v>
      </c>
      <c r="C1128" s="56" t="s">
        <v>1245</v>
      </c>
      <c r="D1128" s="61" t="s">
        <v>2892</v>
      </c>
      <c r="E1128" s="66" t="s">
        <v>2897</v>
      </c>
      <c r="G1128" s="46" t="s">
        <v>2898</v>
      </c>
    </row>
    <row r="1129" spans="1:7" x14ac:dyDescent="0.25">
      <c r="A1129" s="51" t="str">
        <f t="shared" si="18"/>
        <v>ЛПЦ-ВШМ-ЛПЦ-ВШМ-Станки-Круглошлифовальный станок серии L №CGU-630</v>
      </c>
      <c r="B1129" s="57" t="s">
        <v>1269</v>
      </c>
      <c r="C1129" s="56" t="s">
        <v>1245</v>
      </c>
      <c r="D1129" s="61" t="s">
        <v>2892</v>
      </c>
      <c r="E1129" s="66" t="s">
        <v>2899</v>
      </c>
      <c r="G1129" s="46" t="s">
        <v>2900</v>
      </c>
    </row>
    <row r="1130" spans="1:7" ht="30" customHeight="1" x14ac:dyDescent="0.25">
      <c r="A1130" s="51" t="str">
        <f t="shared" si="18"/>
        <v>ЛПЦ-ВШМ-ЛПЦ-ВШМ-Станки-Станок С ЧПУ для текстурирования рабочих валков (SARCLAD) №41001-07/1/4-001</v>
      </c>
      <c r="B1130" s="57" t="s">
        <v>1269</v>
      </c>
      <c r="C1130" s="56" t="s">
        <v>1245</v>
      </c>
      <c r="D1130" s="61" t="s">
        <v>2892</v>
      </c>
      <c r="E1130" s="66" t="s">
        <v>2901</v>
      </c>
      <c r="G1130" s="46" t="s">
        <v>2902</v>
      </c>
    </row>
    <row r="1131" spans="1:7" x14ac:dyDescent="0.25">
      <c r="A1131" s="51" t="str">
        <f t="shared" si="18"/>
        <v>ЛПЦ-ВШМ-ЛПЦ-ВШМ-Станки-Станок токарно-винторезный РМЦ 3000 №BSM1812-4</v>
      </c>
      <c r="B1131" s="57" t="s">
        <v>1269</v>
      </c>
      <c r="C1131" s="56" t="s">
        <v>1245</v>
      </c>
      <c r="D1131" s="61" t="s">
        <v>2892</v>
      </c>
      <c r="E1131" s="66" t="s">
        <v>2903</v>
      </c>
      <c r="G1131" s="46" t="s">
        <v>2904</v>
      </c>
    </row>
    <row r="1132" spans="1:7" x14ac:dyDescent="0.25">
      <c r="A1132" s="51" t="str">
        <f t="shared" si="18"/>
        <v>ЛПЦ-ВШМ-ЛПЦ-ВШМ-Станки-Станок для испытания абразивных кругов СИП1000К2Л №60686</v>
      </c>
      <c r="B1132" s="57" t="s">
        <v>1269</v>
      </c>
      <c r="C1132" s="56" t="s">
        <v>1245</v>
      </c>
      <c r="D1132" s="61" t="s">
        <v>2892</v>
      </c>
      <c r="E1132" s="66" t="s">
        <v>2905</v>
      </c>
      <c r="G1132" s="46" t="s">
        <v>2906</v>
      </c>
    </row>
    <row r="1133" spans="1:7" ht="30" customHeight="1" x14ac:dyDescent="0.25">
      <c r="A1133" s="51" t="str">
        <f t="shared" si="18"/>
        <v>ЛПЦ-ВШМ-ЛПЦ-ВШМ-Станки-Плоскошлифовальный станок с горизонтальным валом и прямоугольным столом №SG-60220SD</v>
      </c>
      <c r="B1133" s="57" t="s">
        <v>1269</v>
      </c>
      <c r="C1133" s="56" t="s">
        <v>1245</v>
      </c>
      <c r="D1133" s="61" t="s">
        <v>2892</v>
      </c>
      <c r="E1133" s="66" t="s">
        <v>2907</v>
      </c>
      <c r="G1133" s="46" t="s">
        <v>2908</v>
      </c>
    </row>
    <row r="1134" spans="1:7" ht="30" customHeight="1" x14ac:dyDescent="0.25">
      <c r="A1134" s="51" t="str">
        <f t="shared" si="18"/>
        <v>ЛПЦ-ВШМ-ЛПЦ-ВШМ-Станки-Универсальный круглошлифовальный станок M1350C/M1450C №М1350</v>
      </c>
      <c r="B1134" s="57" t="s">
        <v>1269</v>
      </c>
      <c r="C1134" s="56" t="s">
        <v>1245</v>
      </c>
      <c r="D1134" s="61" t="s">
        <v>2892</v>
      </c>
      <c r="E1134" s="66" t="s">
        <v>2909</v>
      </c>
      <c r="G1134" s="46" t="s">
        <v>2910</v>
      </c>
    </row>
    <row r="1135" spans="1:7" x14ac:dyDescent="0.25">
      <c r="A1135" s="51" t="str">
        <f t="shared" si="18"/>
        <v>ЛПЦ-ВШМ-ЛПЦ-ВШМ-Станки-Моечная машина АМ1200BS №МТ-212.502</v>
      </c>
      <c r="B1135" s="57" t="s">
        <v>1269</v>
      </c>
      <c r="C1135" s="56" t="s">
        <v>1245</v>
      </c>
      <c r="D1135" s="61" t="s">
        <v>2892</v>
      </c>
      <c r="E1135" s="66" t="s">
        <v>2911</v>
      </c>
      <c r="G1135" s="46" t="s">
        <v>2912</v>
      </c>
    </row>
    <row r="1136" spans="1:7" ht="30" customHeight="1" x14ac:dyDescent="0.25">
      <c r="A1136" s="51" t="str">
        <f t="shared" si="18"/>
        <v>ЛПЦ-ВШМ-ЛПЦ-ВШМ-Станки-Комбинированная установка для монтажа/демонтажа подушек опорных и рабочих валков (CISDI)</v>
      </c>
      <c r="B1136" s="57" t="s">
        <v>1269</v>
      </c>
      <c r="C1136" s="56" t="s">
        <v>1245</v>
      </c>
      <c r="D1136" s="61" t="s">
        <v>2892</v>
      </c>
      <c r="E1136" s="66" t="s">
        <v>2913</v>
      </c>
      <c r="G1136" s="46" t="s">
        <v>2914</v>
      </c>
    </row>
    <row r="1137" spans="1:7" x14ac:dyDescent="0.25">
      <c r="A1137" s="51" t="str">
        <f t="shared" si="18"/>
        <v>ЛПЦ-ВШМ-ЛПЦ-ВШМ-Станки-Кантователь для подушек валков (CISDI)</v>
      </c>
      <c r="B1137" s="57" t="s">
        <v>1269</v>
      </c>
      <c r="C1137" s="56" t="s">
        <v>1245</v>
      </c>
      <c r="D1137" s="61" t="s">
        <v>2892</v>
      </c>
      <c r="E1137" s="66" t="s">
        <v>2915</v>
      </c>
      <c r="G1137" s="46" t="s">
        <v>2916</v>
      </c>
    </row>
    <row r="1138" spans="1:7" x14ac:dyDescent="0.25">
      <c r="A1138" s="51" t="str">
        <f t="shared" si="18"/>
        <v>ЛПЦ-ВШМ-ЛПЦ-ВШМ-Станки-Круглошлифовальный станок серии М1350</v>
      </c>
      <c r="B1138" s="57" t="s">
        <v>1269</v>
      </c>
      <c r="C1138" s="56" t="s">
        <v>1245</v>
      </c>
      <c r="D1138" s="61" t="s">
        <v>2892</v>
      </c>
      <c r="E1138" s="66" t="s">
        <v>2917</v>
      </c>
      <c r="G1138" s="46" t="s">
        <v>2918</v>
      </c>
    </row>
    <row r="1139" spans="1:7" x14ac:dyDescent="0.25">
      <c r="A1139" s="51" t="str">
        <f t="shared" si="18"/>
        <v>ЛПЦ-ВШМ-ЛПЦ-ВШМ-Прочие-Прочее</v>
      </c>
      <c r="B1139" s="57" t="s">
        <v>1269</v>
      </c>
      <c r="C1139" s="56" t="s">
        <v>1245</v>
      </c>
      <c r="D1139" s="65" t="s">
        <v>2919</v>
      </c>
      <c r="E1139" s="60" t="s">
        <v>1304</v>
      </c>
      <c r="G1139" s="46" t="s">
        <v>2379</v>
      </c>
    </row>
    <row r="1140" spans="1:7" x14ac:dyDescent="0.25">
      <c r="A1140" s="51" t="str">
        <f t="shared" si="18"/>
        <v>ЛПЦ-Участок упаковки-ЛПЦ-Участок упаковки-Станки-Станок радиальной резки СТР-01 №12</v>
      </c>
      <c r="B1140" s="57" t="s">
        <v>1269</v>
      </c>
      <c r="C1140" s="67" t="s">
        <v>2920</v>
      </c>
      <c r="D1140" s="65" t="s">
        <v>2921</v>
      </c>
      <c r="E1140" s="66" t="s">
        <v>2922</v>
      </c>
      <c r="G1140" s="46" t="s">
        <v>2923</v>
      </c>
    </row>
    <row r="1141" spans="1:7" ht="30" customHeight="1" x14ac:dyDescent="0.25">
      <c r="A1141" s="51" t="str">
        <f t="shared" si="18"/>
        <v>ЛПЦ-Участок упаковки-ЛПЦ-Участок упаковки-Станки-Линия производства защитного (внутреннего и внешнего) уголка ЛПЗУ-01 №001</v>
      </c>
      <c r="B1141" s="57" t="s">
        <v>1269</v>
      </c>
      <c r="C1141" s="56" t="s">
        <v>2920</v>
      </c>
      <c r="D1141" s="61" t="s">
        <v>2921</v>
      </c>
      <c r="E1141" s="66" t="s">
        <v>2924</v>
      </c>
      <c r="G1141" s="46" t="s">
        <v>2925</v>
      </c>
    </row>
    <row r="1142" spans="1:7" ht="30" customHeight="1" x14ac:dyDescent="0.25">
      <c r="A1142" s="51" t="str">
        <f t="shared" si="18"/>
        <v>ЛПЦ-Участок упаковки-ЛПЦ-Участок упаковки-Станки-Линия продольно-поперечной резки рулонной стали АЛППР 1250/1 №20</v>
      </c>
      <c r="B1142" s="57" t="s">
        <v>1269</v>
      </c>
      <c r="C1142" s="56" t="s">
        <v>2920</v>
      </c>
      <c r="D1142" s="61" t="s">
        <v>2921</v>
      </c>
      <c r="E1142" s="66" t="s">
        <v>2926</v>
      </c>
      <c r="G1142" s="46" t="s">
        <v>2927</v>
      </c>
    </row>
    <row r="1143" spans="1:7" ht="30" customHeight="1" x14ac:dyDescent="0.25">
      <c r="A1143" s="51" t="str">
        <f t="shared" si="18"/>
        <v>ЛПЦ-Участок упаковки-ЛПЦ-Участок упаковки-Прочее-Прочее (упаковочные машинки и запчасти к ним)</v>
      </c>
      <c r="B1143" s="57" t="s">
        <v>1269</v>
      </c>
      <c r="C1143" s="56" t="s">
        <v>2920</v>
      </c>
      <c r="D1143" s="65" t="s">
        <v>2928</v>
      </c>
      <c r="E1143" s="60" t="s">
        <v>2929</v>
      </c>
      <c r="G1143" s="46" t="s">
        <v>2930</v>
      </c>
    </row>
    <row r="1144" spans="1:7" x14ac:dyDescent="0.25">
      <c r="A1144" s="51" t="str">
        <f t="shared" si="18"/>
        <v>ОТК-Измерительные приборы-Измерительные приборы-Прочее</v>
      </c>
      <c r="B1144" s="57" t="s">
        <v>2931</v>
      </c>
      <c r="C1144" s="63" t="s">
        <v>2932</v>
      </c>
      <c r="D1144" s="64" t="s">
        <v>2932</v>
      </c>
      <c r="E1144" s="62" t="s">
        <v>1304</v>
      </c>
      <c r="G1144" s="46" t="s">
        <v>2379</v>
      </c>
    </row>
    <row r="1145" spans="1:7" x14ac:dyDescent="0.25">
      <c r="A1145" s="51" t="str">
        <f t="shared" si="18"/>
        <v>ЦЗЛ-ЦЗЛ-ЛХА-Прочее</v>
      </c>
      <c r="B1145" s="57" t="s">
        <v>2933</v>
      </c>
      <c r="C1145" s="63" t="s">
        <v>2933</v>
      </c>
      <c r="D1145" s="64" t="s">
        <v>2934</v>
      </c>
      <c r="E1145" s="62" t="s">
        <v>1304</v>
      </c>
      <c r="G1145" s="46" t="s">
        <v>2379</v>
      </c>
    </row>
    <row r="1146" spans="1:7" x14ac:dyDescent="0.25">
      <c r="A1146" s="51" t="str">
        <f t="shared" si="18"/>
        <v>ЦЗЛ-ЦЗЛ-ЛФМИиМ-Прочее</v>
      </c>
      <c r="B1146" s="57" t="s">
        <v>2933</v>
      </c>
      <c r="C1146" s="56" t="s">
        <v>2933</v>
      </c>
      <c r="D1146" s="64" t="s">
        <v>2935</v>
      </c>
      <c r="E1146" s="62" t="s">
        <v>1304</v>
      </c>
      <c r="G1146" s="46" t="s">
        <v>2379</v>
      </c>
    </row>
    <row r="1147" spans="1:7" x14ac:dyDescent="0.25">
      <c r="A1147" s="51" t="str">
        <f t="shared" si="18"/>
        <v>ЦЗЛ-ЦЗЛ-КП-Прочее</v>
      </c>
      <c r="B1147" s="57" t="s">
        <v>2933</v>
      </c>
      <c r="C1147" s="56" t="s">
        <v>2933</v>
      </c>
      <c r="D1147" s="64" t="s">
        <v>2936</v>
      </c>
      <c r="E1147" s="62" t="s">
        <v>1304</v>
      </c>
      <c r="G1147" s="46" t="s">
        <v>2379</v>
      </c>
    </row>
    <row r="1148" spans="1:7" x14ac:dyDescent="0.25">
      <c r="A1148" s="51" t="str">
        <f t="shared" si="18"/>
        <v>ЦЗЛ-ЦЗЛ-Экспресс лаборатория на АПП-Прочее</v>
      </c>
      <c r="B1148" s="57" t="s">
        <v>2933</v>
      </c>
      <c r="C1148" s="56" t="s">
        <v>2933</v>
      </c>
      <c r="D1148" s="64" t="s">
        <v>2937</v>
      </c>
      <c r="E1148" s="62" t="s">
        <v>1304</v>
      </c>
      <c r="G1148" s="46" t="s">
        <v>2379</v>
      </c>
    </row>
    <row r="1149" spans="1:7" x14ac:dyDescent="0.25">
      <c r="A1149" s="51" t="str">
        <f t="shared" si="18"/>
        <v>ЦЗЛ-ЛФМИиМ-ЛФМИиМУППО-Прочее</v>
      </c>
      <c r="B1149" s="57" t="s">
        <v>2933</v>
      </c>
      <c r="C1149" s="63" t="s">
        <v>2935</v>
      </c>
      <c r="D1149" s="64" t="s">
        <v>2938</v>
      </c>
      <c r="E1149" s="62" t="s">
        <v>1304</v>
      </c>
      <c r="G1149" s="46" t="s">
        <v>2379</v>
      </c>
    </row>
    <row r="1150" spans="1:7" x14ac:dyDescent="0.25">
      <c r="A1150" s="51" t="str">
        <f t="shared" si="18"/>
        <v>ЦЗЛ-ЛФМИиМ-ЛФМИиМЛФМИ-Прочее</v>
      </c>
      <c r="B1150" s="57" t="s">
        <v>2933</v>
      </c>
      <c r="C1150" s="56" t="s">
        <v>2935</v>
      </c>
      <c r="D1150" s="64" t="s">
        <v>2939</v>
      </c>
      <c r="E1150" s="62" t="s">
        <v>1304</v>
      </c>
      <c r="G1150" s="46" t="s">
        <v>2379</v>
      </c>
    </row>
    <row r="1151" spans="1:7" ht="17.25" customHeight="1" x14ac:dyDescent="0.25">
      <c r="A1151" s="51" t="str">
        <f t="shared" si="18"/>
        <v>ЦЗЛ-ЛФМИиМ-ЛФМИиМЛМ-Прочее</v>
      </c>
      <c r="B1151" s="57" t="s">
        <v>2933</v>
      </c>
      <c r="C1151" s="56" t="s">
        <v>2935</v>
      </c>
      <c r="D1151" s="64" t="s">
        <v>2940</v>
      </c>
      <c r="E1151" s="62" t="s">
        <v>1304</v>
      </c>
      <c r="G1151" s="46" t="s">
        <v>2379</v>
      </c>
    </row>
    <row r="1152" spans="1:7" x14ac:dyDescent="0.25">
      <c r="A1152" s="51" t="str">
        <f t="shared" si="18"/>
        <v>Метрология-услуги-услуги-Прочее</v>
      </c>
      <c r="B1152" s="57" t="s">
        <v>2941</v>
      </c>
      <c r="C1152" s="63" t="s">
        <v>2942</v>
      </c>
      <c r="D1152" s="61" t="s">
        <v>2942</v>
      </c>
      <c r="E1152" s="62" t="s">
        <v>1304</v>
      </c>
      <c r="G1152" s="46" t="s">
        <v>2379</v>
      </c>
    </row>
    <row r="1153" spans="1:7" x14ac:dyDescent="0.25">
      <c r="A1153" s="51" t="str">
        <f t="shared" si="18"/>
        <v>СМК-услуги-услуги-Прочее</v>
      </c>
      <c r="B1153" s="57" t="s">
        <v>2943</v>
      </c>
      <c r="C1153" s="63" t="s">
        <v>2942</v>
      </c>
      <c r="D1153" s="61" t="s">
        <v>2942</v>
      </c>
      <c r="E1153" s="62" t="s">
        <v>1304</v>
      </c>
      <c r="G1153" s="46" t="s">
        <v>2379</v>
      </c>
    </row>
    <row r="1154" spans="1:7" x14ac:dyDescent="0.25">
      <c r="A1154" s="51" t="str">
        <f t="shared" ref="A1154:A1217" si="19">CONCATENATE(B1154,$H$1,C1154,$H$1,D1154,$H$1,E1154)</f>
        <v>Логистика-Логистика-Логистика-Прочее</v>
      </c>
      <c r="B1154" s="57" t="s">
        <v>2944</v>
      </c>
      <c r="C1154" s="58" t="s">
        <v>2944</v>
      </c>
      <c r="D1154" s="61" t="s">
        <v>2944</v>
      </c>
      <c r="E1154" s="60" t="s">
        <v>1304</v>
      </c>
      <c r="G1154" s="46" t="s">
        <v>2379</v>
      </c>
    </row>
    <row r="1155" spans="1:7" x14ac:dyDescent="0.25">
      <c r="A1155" s="51" t="str">
        <f t="shared" si="19"/>
        <v>Весовая-Весовая-Весовая-Логистика-Прочее</v>
      </c>
      <c r="B1155" s="57" t="s">
        <v>2945</v>
      </c>
      <c r="C1155" s="58" t="s">
        <v>2946</v>
      </c>
      <c r="D1155" s="61" t="s">
        <v>2944</v>
      </c>
      <c r="E1155" s="60" t="s">
        <v>1304</v>
      </c>
      <c r="G1155" s="46" t="s">
        <v>2379</v>
      </c>
    </row>
    <row r="1156" spans="1:7" x14ac:dyDescent="0.25">
      <c r="A1156" s="51" t="str">
        <f t="shared" si="19"/>
        <v>ОЖДХ-ОЖДХ-Малые механизмы-Прочее</v>
      </c>
      <c r="B1156" s="57" t="s">
        <v>2947</v>
      </c>
      <c r="C1156" s="58" t="s">
        <v>2947</v>
      </c>
      <c r="D1156" s="55" t="s">
        <v>2948</v>
      </c>
      <c r="E1156" s="54" t="s">
        <v>1304</v>
      </c>
      <c r="G1156" s="46" t="s">
        <v>2949</v>
      </c>
    </row>
    <row r="1157" spans="1:7" x14ac:dyDescent="0.25">
      <c r="A1157" s="51" t="str">
        <f t="shared" si="19"/>
        <v>ОЖДХ-ОЖДХ-инструменты строгого учёта-Прочее</v>
      </c>
      <c r="B1157" s="57" t="s">
        <v>2947</v>
      </c>
      <c r="C1157" s="56" t="s">
        <v>2947</v>
      </c>
      <c r="D1157" s="55" t="s">
        <v>2950</v>
      </c>
      <c r="E1157" s="54" t="s">
        <v>1304</v>
      </c>
      <c r="G1157" s="46" t="s">
        <v>2951</v>
      </c>
    </row>
    <row r="1158" spans="1:7" x14ac:dyDescent="0.25">
      <c r="A1158" s="51" t="str">
        <f t="shared" si="19"/>
        <v>ОЖДХ-ОЖДХ-ручные инструменты-Прочее</v>
      </c>
      <c r="B1158" s="57" t="s">
        <v>2947</v>
      </c>
      <c r="C1158" s="56" t="s">
        <v>2947</v>
      </c>
      <c r="D1158" s="55" t="s">
        <v>2952</v>
      </c>
      <c r="E1158" s="54" t="s">
        <v>1304</v>
      </c>
      <c r="G1158" s="46" t="s">
        <v>2953</v>
      </c>
    </row>
    <row r="1159" spans="1:7" x14ac:dyDescent="0.25">
      <c r="A1159" s="51" t="str">
        <f t="shared" si="19"/>
        <v>ОЖДХ-ОЖДХ-Прочее-Прочее</v>
      </c>
      <c r="B1159" s="57" t="s">
        <v>2947</v>
      </c>
      <c r="C1159" s="56" t="s">
        <v>2947</v>
      </c>
      <c r="D1159" s="60" t="s">
        <v>1304</v>
      </c>
      <c r="E1159" s="60" t="s">
        <v>1304</v>
      </c>
    </row>
    <row r="1160" spans="1:7" x14ac:dyDescent="0.25">
      <c r="A1160" s="51" t="str">
        <f t="shared" si="19"/>
        <v>Отдел продаж-Отдел продаж-Прочее-Прочее</v>
      </c>
      <c r="B1160" s="57" t="s">
        <v>2954</v>
      </c>
      <c r="C1160" s="58" t="s">
        <v>2954</v>
      </c>
      <c r="D1160" s="61" t="s">
        <v>1304</v>
      </c>
      <c r="E1160" s="60" t="s">
        <v>1304</v>
      </c>
      <c r="G1160" s="46" t="s">
        <v>2379</v>
      </c>
    </row>
    <row r="1161" spans="1:7" x14ac:dyDescent="0.25">
      <c r="A1161" s="51" t="str">
        <f t="shared" si="19"/>
        <v>Отдел продаж-Склад ГП-Материалы для складирования-Прочее</v>
      </c>
      <c r="B1161" s="57" t="s">
        <v>2954</v>
      </c>
      <c r="C1161" s="58" t="s">
        <v>2955</v>
      </c>
      <c r="D1161" s="55" t="s">
        <v>2956</v>
      </c>
      <c r="E1161" s="54" t="s">
        <v>1304</v>
      </c>
      <c r="G1161" s="46" t="s">
        <v>2957</v>
      </c>
    </row>
    <row r="1162" spans="1:7" x14ac:dyDescent="0.25">
      <c r="A1162" s="51" t="str">
        <f t="shared" si="19"/>
        <v>Отдел продаж-Склад ГП-Прочие и расходные материалы-Прочее</v>
      </c>
      <c r="B1162" s="57" t="s">
        <v>2954</v>
      </c>
      <c r="C1162" s="56" t="s">
        <v>2955</v>
      </c>
      <c r="D1162" s="55" t="s">
        <v>2958</v>
      </c>
      <c r="E1162" s="54" t="s">
        <v>1304</v>
      </c>
      <c r="G1162" s="46" t="s">
        <v>2959</v>
      </c>
    </row>
    <row r="1163" spans="1:7" x14ac:dyDescent="0.25">
      <c r="A1163" s="51" t="str">
        <f t="shared" si="19"/>
        <v>Отдел продаж-Склад отходов-Материалы для складирования-Прочее</v>
      </c>
      <c r="B1163" s="57" t="s">
        <v>2954</v>
      </c>
      <c r="C1163" s="58" t="s">
        <v>2960</v>
      </c>
      <c r="D1163" s="55" t="s">
        <v>2956</v>
      </c>
      <c r="E1163" s="54" t="s">
        <v>1304</v>
      </c>
      <c r="G1163" s="46" t="s">
        <v>2957</v>
      </c>
    </row>
    <row r="1164" spans="1:7" x14ac:dyDescent="0.25">
      <c r="A1164" s="51" t="str">
        <f t="shared" si="19"/>
        <v>Отдел продаж-Склад отходов-Прочие и расходные материалы-Прочее</v>
      </c>
      <c r="B1164" s="57" t="s">
        <v>2954</v>
      </c>
      <c r="C1164" s="56" t="s">
        <v>2960</v>
      </c>
      <c r="D1164" s="55" t="s">
        <v>2958</v>
      </c>
      <c r="E1164" s="54" t="s">
        <v>1304</v>
      </c>
      <c r="G1164" s="46" t="s">
        <v>2959</v>
      </c>
    </row>
    <row r="1165" spans="1:7" x14ac:dyDescent="0.25">
      <c r="A1165" s="51" t="str">
        <f t="shared" si="19"/>
        <v>Отдел продаж-Склад отдела продаж-Деревообработка-Станки-Прочее</v>
      </c>
      <c r="B1165" s="57" t="s">
        <v>2954</v>
      </c>
      <c r="C1165" s="58" t="s">
        <v>2961</v>
      </c>
      <c r="D1165" s="55" t="s">
        <v>1306</v>
      </c>
      <c r="E1165" s="54" t="s">
        <v>1304</v>
      </c>
      <c r="G1165" s="46" t="s">
        <v>2962</v>
      </c>
    </row>
    <row r="1166" spans="1:7" x14ac:dyDescent="0.25">
      <c r="A1166" s="51" t="str">
        <f t="shared" si="19"/>
        <v>ОЗ и ЦП-ОЗ и ЦП-ОЗ и ЦП-Прочее</v>
      </c>
      <c r="B1166" s="57" t="s">
        <v>2963</v>
      </c>
      <c r="C1166" s="57" t="s">
        <v>2963</v>
      </c>
      <c r="D1166" s="57" t="s">
        <v>2963</v>
      </c>
      <c r="E1166" s="60" t="s">
        <v>1304</v>
      </c>
      <c r="G1166" s="46" t="s">
        <v>2379</v>
      </c>
    </row>
    <row r="1167" spans="1:7" x14ac:dyDescent="0.25">
      <c r="A1167" s="51" t="str">
        <f t="shared" si="19"/>
        <v>Склад ОЗ и ЦП-Общезаводской склад-Материалы для складирования-Прочее</v>
      </c>
      <c r="B1167" s="57" t="s">
        <v>2964</v>
      </c>
      <c r="C1167" s="59" t="s">
        <v>2965</v>
      </c>
      <c r="D1167" s="55" t="s">
        <v>2956</v>
      </c>
      <c r="E1167" s="54" t="s">
        <v>1304</v>
      </c>
      <c r="G1167" s="46" t="s">
        <v>2957</v>
      </c>
    </row>
    <row r="1168" spans="1:7" x14ac:dyDescent="0.25">
      <c r="A1168" s="51" t="str">
        <f t="shared" si="19"/>
        <v>Склад ОЗ и ЦП-Общезаводской склад-Прочие и расходные материалы-Прочее</v>
      </c>
      <c r="B1168" s="57" t="s">
        <v>2964</v>
      </c>
      <c r="C1168" s="56" t="s">
        <v>2965</v>
      </c>
      <c r="D1168" s="55" t="s">
        <v>2958</v>
      </c>
      <c r="E1168" s="54" t="s">
        <v>1304</v>
      </c>
      <c r="G1168" s="46" t="s">
        <v>2959</v>
      </c>
    </row>
    <row r="1169" spans="1:7" x14ac:dyDescent="0.25">
      <c r="A1169" s="51" t="str">
        <f t="shared" si="19"/>
        <v>Склад ОЗ и ЦП-Таможенный склад-Материалы для складирования-Прочее</v>
      </c>
      <c r="B1169" s="57" t="s">
        <v>2964</v>
      </c>
      <c r="C1169" s="58" t="s">
        <v>2966</v>
      </c>
      <c r="D1169" s="55" t="s">
        <v>2956</v>
      </c>
      <c r="E1169" s="54" t="s">
        <v>1304</v>
      </c>
      <c r="G1169" s="46" t="s">
        <v>2957</v>
      </c>
    </row>
    <row r="1170" spans="1:7" x14ac:dyDescent="0.25">
      <c r="A1170" s="51" t="str">
        <f t="shared" si="19"/>
        <v>Склад ОЗ и ЦП-Таможенный склад-Прочие и расходные материалы-Прочее</v>
      </c>
      <c r="B1170" s="57" t="s">
        <v>2964</v>
      </c>
      <c r="C1170" s="56" t="s">
        <v>2966</v>
      </c>
      <c r="D1170" s="55" t="s">
        <v>2958</v>
      </c>
      <c r="E1170" s="54" t="s">
        <v>1304</v>
      </c>
      <c r="G1170" s="46" t="s">
        <v>2959</v>
      </c>
    </row>
    <row r="1171" spans="1:7" x14ac:dyDescent="0.25">
      <c r="A1171" s="51" t="str">
        <f t="shared" si="19"/>
        <v>Склад ОЗ и ЦП-Склад ГК-Материалы для складирования-Прочее</v>
      </c>
      <c r="B1171" s="57" t="s">
        <v>2964</v>
      </c>
      <c r="C1171" s="58" t="s">
        <v>2967</v>
      </c>
      <c r="D1171" s="55" t="s">
        <v>2956</v>
      </c>
      <c r="E1171" s="54" t="s">
        <v>1304</v>
      </c>
      <c r="G1171" s="46" t="s">
        <v>2957</v>
      </c>
    </row>
    <row r="1172" spans="1:7" x14ac:dyDescent="0.25">
      <c r="A1172" s="51" t="str">
        <f t="shared" si="19"/>
        <v>Склад ОЗ и ЦП-Склад ГК-Прочие и расходные материалы-Прочее</v>
      </c>
      <c r="B1172" s="57" t="s">
        <v>2964</v>
      </c>
      <c r="C1172" s="56" t="s">
        <v>2967</v>
      </c>
      <c r="D1172" s="55" t="s">
        <v>2958</v>
      </c>
      <c r="E1172" s="54" t="s">
        <v>1304</v>
      </c>
      <c r="G1172" s="46" t="s">
        <v>2959</v>
      </c>
    </row>
    <row r="1173" spans="1:7" ht="30" customHeight="1" x14ac:dyDescent="0.25">
      <c r="A1173" s="51" t="str">
        <f t="shared" si="19"/>
        <v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v>
      </c>
      <c r="B1173" s="53" t="s">
        <v>2968</v>
      </c>
      <c r="C1173" s="52" t="s">
        <v>2968</v>
      </c>
      <c r="D1173" s="52" t="s">
        <v>2968</v>
      </c>
      <c r="E1173" s="52" t="s">
        <v>2968</v>
      </c>
      <c r="G1173" s="46" t="s">
        <v>2969</v>
      </c>
    </row>
    <row r="1174" spans="1:7" ht="30" customHeight="1" x14ac:dyDescent="0.25">
      <c r="A1174" s="51" t="str">
        <f t="shared" si="19"/>
        <v>Департамент по финансам-Департамент по финансам-Департамент по финансам-Департамент по финансам</v>
      </c>
      <c r="B1174" s="53" t="s">
        <v>2970</v>
      </c>
      <c r="C1174" s="52" t="s">
        <v>2970</v>
      </c>
      <c r="D1174" s="52" t="s">
        <v>2970</v>
      </c>
      <c r="E1174" s="52" t="s">
        <v>2970</v>
      </c>
      <c r="G1174" s="46" t="s">
        <v>2971</v>
      </c>
    </row>
    <row r="1175" spans="1:7" ht="30" customHeight="1" x14ac:dyDescent="0.25">
      <c r="A1175" s="51" t="str">
        <f t="shared" si="19"/>
        <v>Департамент по работе с персоналом-Департамент по работе с персоналом-Департамент по работе с персоналом-Департамент по работе с персоналом</v>
      </c>
      <c r="B1175" s="50" t="s">
        <v>2972</v>
      </c>
      <c r="C1175" s="49" t="s">
        <v>2972</v>
      </c>
      <c r="D1175" s="49" t="s">
        <v>2972</v>
      </c>
      <c r="E1175" s="49" t="s">
        <v>2972</v>
      </c>
      <c r="G1175" s="46" t="s">
        <v>2973</v>
      </c>
    </row>
  </sheetData>
  <autoFilter ref="A1:E1176" xr:uid="{00000000-0009-0000-0000-000002000000}"/>
  <conditionalFormatting sqref="A1:A1048576">
    <cfRule type="duplicateValues" dxfId="111" priority="1"/>
  </conditionalFormatting>
  <conditionalFormatting sqref="E59:E67">
    <cfRule type="duplicateValues" dxfId="110" priority="41"/>
  </conditionalFormatting>
  <conditionalFormatting sqref="E88:E100">
    <cfRule type="duplicateValues" dxfId="109" priority="42"/>
  </conditionalFormatting>
  <conditionalFormatting sqref="E101:E111">
    <cfRule type="duplicateValues" dxfId="108" priority="26"/>
    <cfRule type="duplicateValues" dxfId="107" priority="27"/>
  </conditionalFormatting>
  <conditionalFormatting sqref="E112">
    <cfRule type="duplicateValues" dxfId="106" priority="24"/>
    <cfRule type="duplicateValues" dxfId="105" priority="25"/>
  </conditionalFormatting>
  <conditionalFormatting sqref="E113:E131">
    <cfRule type="duplicateValues" dxfId="104" priority="18"/>
    <cfRule type="duplicateValues" dxfId="103" priority="19"/>
  </conditionalFormatting>
  <conditionalFormatting sqref="E132">
    <cfRule type="duplicateValues" dxfId="102" priority="20"/>
    <cfRule type="duplicateValues" dxfId="101" priority="21"/>
  </conditionalFormatting>
  <conditionalFormatting sqref="E137:E146">
    <cfRule type="duplicateValues" dxfId="100" priority="44"/>
  </conditionalFormatting>
  <conditionalFormatting sqref="E209">
    <cfRule type="duplicateValues" dxfId="99" priority="16"/>
    <cfRule type="duplicateValues" dxfId="98" priority="17"/>
  </conditionalFormatting>
  <conditionalFormatting sqref="E237">
    <cfRule type="duplicateValues" dxfId="97" priority="14"/>
    <cfRule type="duplicateValues" dxfId="96" priority="15"/>
  </conditionalFormatting>
  <conditionalFormatting sqref="E253">
    <cfRule type="duplicateValues" dxfId="95" priority="32"/>
    <cfRule type="duplicateValues" dxfId="94" priority="33"/>
  </conditionalFormatting>
  <conditionalFormatting sqref="E299:E302">
    <cfRule type="duplicateValues" dxfId="93" priority="34"/>
    <cfRule type="duplicateValues" dxfId="92" priority="35"/>
  </conditionalFormatting>
  <conditionalFormatting sqref="E324">
    <cfRule type="duplicateValues" dxfId="91" priority="30"/>
    <cfRule type="duplicateValues" dxfId="90" priority="31"/>
  </conditionalFormatting>
  <conditionalFormatting sqref="E333">
    <cfRule type="duplicateValues" dxfId="89" priority="28"/>
    <cfRule type="duplicateValues" dxfId="88" priority="29"/>
  </conditionalFormatting>
  <conditionalFormatting sqref="E529">
    <cfRule type="duplicateValues" dxfId="87" priority="22"/>
    <cfRule type="duplicateValues" dxfId="86" priority="23"/>
  </conditionalFormatting>
  <conditionalFormatting sqref="E841">
    <cfRule type="duplicateValues" dxfId="85" priority="12"/>
    <cfRule type="duplicateValues" dxfId="84" priority="13"/>
  </conditionalFormatting>
  <conditionalFormatting sqref="E915">
    <cfRule type="duplicateValues" dxfId="83" priority="10"/>
    <cfRule type="duplicateValues" dxfId="82" priority="11"/>
  </conditionalFormatting>
  <conditionalFormatting sqref="E939">
    <cfRule type="duplicateValues" dxfId="81" priority="8"/>
    <cfRule type="duplicateValues" dxfId="80" priority="9"/>
  </conditionalFormatting>
  <conditionalFormatting sqref="E1013">
    <cfRule type="duplicateValues" dxfId="79" priority="6"/>
    <cfRule type="duplicateValues" dxfId="78" priority="7"/>
  </conditionalFormatting>
  <conditionalFormatting sqref="E1087">
    <cfRule type="duplicateValues" dxfId="77" priority="4"/>
    <cfRule type="duplicateValues" dxfId="76" priority="5"/>
  </conditionalFormatting>
  <conditionalFormatting sqref="E1138">
    <cfRule type="duplicateValues" dxfId="75" priority="36"/>
    <cfRule type="duplicateValues" dxfId="74" priority="37"/>
  </conditionalFormatting>
  <conditionalFormatting sqref="E1160">
    <cfRule type="duplicateValues" dxfId="73" priority="2"/>
    <cfRule type="duplicateValues" dxfId="72" priority="3"/>
  </conditionalFormatting>
  <conditionalFormatting sqref="E1161:E1162">
    <cfRule type="duplicateValues" dxfId="71" priority="40"/>
  </conditionalFormatting>
  <conditionalFormatting sqref="E1163:E1164">
    <cfRule type="duplicateValues" dxfId="70" priority="39"/>
  </conditionalFormatting>
  <conditionalFormatting sqref="E1:E58 E68:E87 E133:E136 E147:E208 E210:E236 E238:E252 E254:E298 E303:E323 E325:E332 E334:E528 E530:E840 E842:E914 E916:E938 E940:E1012 E1014:E1086 E1088:E1137 E1139:E1159 E1165:E1172 E1176:E1048576">
    <cfRule type="duplicateValues" dxfId="69" priority="43"/>
  </conditionalFormatting>
  <conditionalFormatting sqref="E1:E58 E68:E100 E133:E136 E147:E208 E210:E236 E238:E252 E254:E298 E303:E323 E325:E332 E334:E528 E530:E840 E842:E914 E916:E938 E940:E1012 E1014:E1086 E1088:E1137 E1139:E1159 E1161:E1172 E1176:E1048576">
    <cfRule type="duplicateValues" dxfId="68" priority="38"/>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0"/>
  <dimension ref="A1:R151"/>
  <sheetViews>
    <sheetView zoomScale="90" zoomScaleNormal="90" workbookViewId="0">
      <selection activeCell="Q2" sqref="Q2"/>
    </sheetView>
  </sheetViews>
  <sheetFormatPr defaultColWidth="9.140625" defaultRowHeight="15" x14ac:dyDescent="0.25"/>
  <cols>
    <col min="1" max="1" width="37.85546875" style="2" customWidth="1"/>
    <col min="2" max="2" width="20.28515625" style="2" customWidth="1"/>
    <col min="3" max="3" width="15.28515625" style="2" customWidth="1"/>
    <col min="4" max="4" width="24.140625" style="2" customWidth="1"/>
    <col min="5" max="5" width="41.42578125" style="12" customWidth="1"/>
    <col min="6" max="6" width="29.5703125" style="12" customWidth="1"/>
    <col min="7" max="7" width="2" style="19" customWidth="1"/>
    <col min="8" max="8" width="6.85546875" style="15" customWidth="1"/>
    <col min="9" max="9" width="4.42578125" style="15" customWidth="1"/>
    <col min="10" max="10" width="2" style="19" customWidth="1"/>
    <col min="11" max="11" width="6.85546875" style="15" customWidth="1"/>
    <col min="12" max="12" width="4.42578125" style="15" customWidth="1"/>
    <col min="13" max="13" width="2" style="19" customWidth="1"/>
    <col min="14" max="16" width="20.7109375" style="86" customWidth="1"/>
    <col min="17" max="17" width="2" style="19" customWidth="1"/>
    <col min="18" max="264" width="9.140625" style="86" customWidth="1"/>
    <col min="265" max="265" width="18" style="86" customWidth="1"/>
    <col min="266" max="266" width="67.140625" style="86" customWidth="1"/>
    <col min="267" max="267" width="54.42578125" style="86" customWidth="1"/>
    <col min="268" max="268" width="16.28515625" style="86" customWidth="1"/>
    <col min="269" max="520" width="9.140625" style="86" customWidth="1"/>
    <col min="521" max="521" width="18" style="86" customWidth="1"/>
    <col min="522" max="522" width="67.140625" style="86" customWidth="1"/>
    <col min="523" max="523" width="54.42578125" style="86" customWidth="1"/>
    <col min="524" max="524" width="16.28515625" style="86" customWidth="1"/>
    <col min="525" max="776" width="9.140625" style="86" customWidth="1"/>
    <col min="777" max="777" width="18" style="86" customWidth="1"/>
    <col min="778" max="778" width="67.140625" style="86" customWidth="1"/>
    <col min="779" max="779" width="54.42578125" style="86" customWidth="1"/>
    <col min="780" max="780" width="16.28515625" style="86" customWidth="1"/>
    <col min="781" max="1032" width="9.140625" style="86" customWidth="1"/>
    <col min="1033" max="1033" width="18" style="86" customWidth="1"/>
    <col min="1034" max="1034" width="67.140625" style="86" customWidth="1"/>
    <col min="1035" max="1035" width="54.42578125" style="86" customWidth="1"/>
    <col min="1036" max="1036" width="16.28515625" style="86" customWidth="1"/>
    <col min="1037" max="1288" width="9.140625" style="86" customWidth="1"/>
    <col min="1289" max="1289" width="18" style="86" customWidth="1"/>
    <col min="1290" max="1290" width="67.140625" style="86" customWidth="1"/>
    <col min="1291" max="1291" width="54.42578125" style="86" customWidth="1"/>
    <col min="1292" max="1292" width="16.28515625" style="86" customWidth="1"/>
    <col min="1293" max="1544" width="9.140625" style="86" customWidth="1"/>
    <col min="1545" max="1545" width="18" style="86" customWidth="1"/>
    <col min="1546" max="1546" width="67.140625" style="86" customWidth="1"/>
    <col min="1547" max="1547" width="54.42578125" style="86" customWidth="1"/>
    <col min="1548" max="1548" width="16.28515625" style="86" customWidth="1"/>
    <col min="1549" max="1800" width="9.140625" style="86" customWidth="1"/>
    <col min="1801" max="1801" width="18" style="86" customWidth="1"/>
    <col min="1802" max="1802" width="67.140625" style="86" customWidth="1"/>
    <col min="1803" max="1803" width="54.42578125" style="86" customWidth="1"/>
    <col min="1804" max="1804" width="16.28515625" style="86" customWidth="1"/>
    <col min="1805" max="2056" width="9.140625" style="86" customWidth="1"/>
    <col min="2057" max="2057" width="18" style="86" customWidth="1"/>
    <col min="2058" max="2058" width="67.140625" style="86" customWidth="1"/>
    <col min="2059" max="2059" width="54.42578125" style="86" customWidth="1"/>
    <col min="2060" max="2060" width="16.28515625" style="86" customWidth="1"/>
    <col min="2061" max="2312" width="9.140625" style="86" customWidth="1"/>
    <col min="2313" max="2313" width="18" style="86" customWidth="1"/>
    <col min="2314" max="2314" width="67.140625" style="86" customWidth="1"/>
    <col min="2315" max="2315" width="54.42578125" style="86" customWidth="1"/>
    <col min="2316" max="2316" width="16.28515625" style="86" customWidth="1"/>
    <col min="2317" max="2568" width="9.140625" style="86" customWidth="1"/>
    <col min="2569" max="2569" width="18" style="86" customWidth="1"/>
    <col min="2570" max="2570" width="67.140625" style="86" customWidth="1"/>
    <col min="2571" max="2571" width="54.42578125" style="86" customWidth="1"/>
    <col min="2572" max="2572" width="16.28515625" style="86" customWidth="1"/>
    <col min="2573" max="2824" width="9.140625" style="86" customWidth="1"/>
    <col min="2825" max="2825" width="18" style="86" customWidth="1"/>
    <col min="2826" max="2826" width="67.140625" style="86" customWidth="1"/>
    <col min="2827" max="2827" width="54.42578125" style="86" customWidth="1"/>
    <col min="2828" max="2828" width="16.28515625" style="86" customWidth="1"/>
    <col min="2829" max="3080" width="9.140625" style="86" customWidth="1"/>
    <col min="3081" max="3081" width="18" style="86" customWidth="1"/>
    <col min="3082" max="3082" width="67.140625" style="86" customWidth="1"/>
    <col min="3083" max="3083" width="54.42578125" style="86" customWidth="1"/>
    <col min="3084" max="3084" width="16.28515625" style="86" customWidth="1"/>
    <col min="3085" max="3336" width="9.140625" style="86" customWidth="1"/>
    <col min="3337" max="3337" width="18" style="86" customWidth="1"/>
    <col min="3338" max="3338" width="67.140625" style="86" customWidth="1"/>
    <col min="3339" max="3339" width="54.42578125" style="86" customWidth="1"/>
    <col min="3340" max="3340" width="16.28515625" style="86" customWidth="1"/>
    <col min="3341" max="3592" width="9.140625" style="86" customWidth="1"/>
    <col min="3593" max="3593" width="18" style="86" customWidth="1"/>
    <col min="3594" max="3594" width="67.140625" style="86" customWidth="1"/>
    <col min="3595" max="3595" width="54.42578125" style="86" customWidth="1"/>
    <col min="3596" max="3596" width="16.28515625" style="86" customWidth="1"/>
    <col min="3597" max="3848" width="9.140625" style="86" customWidth="1"/>
    <col min="3849" max="3849" width="18" style="86" customWidth="1"/>
    <col min="3850" max="3850" width="67.140625" style="86" customWidth="1"/>
    <col min="3851" max="3851" width="54.42578125" style="86" customWidth="1"/>
    <col min="3852" max="3852" width="16.28515625" style="86" customWidth="1"/>
    <col min="3853" max="4104" width="9.140625" style="86" customWidth="1"/>
    <col min="4105" max="4105" width="18" style="86" customWidth="1"/>
    <col min="4106" max="4106" width="67.140625" style="86" customWidth="1"/>
    <col min="4107" max="4107" width="54.42578125" style="86" customWidth="1"/>
    <col min="4108" max="4108" width="16.28515625" style="86" customWidth="1"/>
    <col min="4109" max="4360" width="9.140625" style="86" customWidth="1"/>
    <col min="4361" max="4361" width="18" style="86" customWidth="1"/>
    <col min="4362" max="4362" width="67.140625" style="86" customWidth="1"/>
    <col min="4363" max="4363" width="54.42578125" style="86" customWidth="1"/>
    <col min="4364" max="4364" width="16.28515625" style="86" customWidth="1"/>
    <col min="4365" max="4616" width="9.140625" style="86" customWidth="1"/>
    <col min="4617" max="4617" width="18" style="86" customWidth="1"/>
    <col min="4618" max="4618" width="67.140625" style="86" customWidth="1"/>
    <col min="4619" max="4619" width="54.42578125" style="86" customWidth="1"/>
    <col min="4620" max="4620" width="16.28515625" style="86" customWidth="1"/>
    <col min="4621" max="4872" width="9.140625" style="86" customWidth="1"/>
    <col min="4873" max="4873" width="18" style="86" customWidth="1"/>
    <col min="4874" max="4874" width="67.140625" style="86" customWidth="1"/>
    <col min="4875" max="4875" width="54.42578125" style="86" customWidth="1"/>
    <col min="4876" max="4876" width="16.28515625" style="86" customWidth="1"/>
    <col min="4877" max="5128" width="9.140625" style="86" customWidth="1"/>
    <col min="5129" max="5129" width="18" style="86" customWidth="1"/>
    <col min="5130" max="5130" width="67.140625" style="86" customWidth="1"/>
    <col min="5131" max="5131" width="54.42578125" style="86" customWidth="1"/>
    <col min="5132" max="5132" width="16.28515625" style="86" customWidth="1"/>
    <col min="5133" max="5384" width="9.140625" style="86" customWidth="1"/>
    <col min="5385" max="5385" width="18" style="86" customWidth="1"/>
    <col min="5386" max="5386" width="67.140625" style="86" customWidth="1"/>
    <col min="5387" max="5387" width="54.42578125" style="86" customWidth="1"/>
    <col min="5388" max="5388" width="16.28515625" style="86" customWidth="1"/>
    <col min="5389" max="5640" width="9.140625" style="86" customWidth="1"/>
    <col min="5641" max="5641" width="18" style="86" customWidth="1"/>
    <col min="5642" max="5642" width="67.140625" style="86" customWidth="1"/>
    <col min="5643" max="5643" width="54.42578125" style="86" customWidth="1"/>
    <col min="5644" max="5644" width="16.28515625" style="86" customWidth="1"/>
    <col min="5645" max="5896" width="9.140625" style="86" customWidth="1"/>
    <col min="5897" max="5897" width="18" style="86" customWidth="1"/>
    <col min="5898" max="5898" width="67.140625" style="86" customWidth="1"/>
    <col min="5899" max="5899" width="54.42578125" style="86" customWidth="1"/>
    <col min="5900" max="5900" width="16.28515625" style="86" customWidth="1"/>
    <col min="5901" max="6152" width="9.140625" style="86" customWidth="1"/>
    <col min="6153" max="6153" width="18" style="86" customWidth="1"/>
    <col min="6154" max="6154" width="67.140625" style="86" customWidth="1"/>
    <col min="6155" max="6155" width="54.42578125" style="86" customWidth="1"/>
    <col min="6156" max="6156" width="16.28515625" style="86" customWidth="1"/>
    <col min="6157" max="6408" width="9.140625" style="86" customWidth="1"/>
    <col min="6409" max="6409" width="18" style="86" customWidth="1"/>
    <col min="6410" max="6410" width="67.140625" style="86" customWidth="1"/>
    <col min="6411" max="6411" width="54.42578125" style="86" customWidth="1"/>
    <col min="6412" max="6412" width="16.28515625" style="86" customWidth="1"/>
    <col min="6413" max="6664" width="9.140625" style="86" customWidth="1"/>
    <col min="6665" max="6665" width="18" style="86" customWidth="1"/>
    <col min="6666" max="6666" width="67.140625" style="86" customWidth="1"/>
    <col min="6667" max="6667" width="54.42578125" style="86" customWidth="1"/>
    <col min="6668" max="6668" width="16.28515625" style="86" customWidth="1"/>
    <col min="6669" max="6920" width="9.140625" style="86" customWidth="1"/>
    <col min="6921" max="6921" width="18" style="86" customWidth="1"/>
    <col min="6922" max="6922" width="67.140625" style="86" customWidth="1"/>
    <col min="6923" max="6923" width="54.42578125" style="86" customWidth="1"/>
    <col min="6924" max="6924" width="16.28515625" style="86" customWidth="1"/>
    <col min="6925" max="7176" width="9.140625" style="86" customWidth="1"/>
    <col min="7177" max="7177" width="18" style="86" customWidth="1"/>
    <col min="7178" max="7178" width="67.140625" style="86" customWidth="1"/>
    <col min="7179" max="7179" width="54.42578125" style="86" customWidth="1"/>
    <col min="7180" max="7180" width="16.28515625" style="86" customWidth="1"/>
    <col min="7181" max="7432" width="9.140625" style="86" customWidth="1"/>
    <col min="7433" max="7433" width="18" style="86" customWidth="1"/>
    <col min="7434" max="7434" width="67.140625" style="86" customWidth="1"/>
    <col min="7435" max="7435" width="54.42578125" style="86" customWidth="1"/>
    <col min="7436" max="7436" width="16.28515625" style="86" customWidth="1"/>
    <col min="7437" max="7688" width="9.140625" style="86" customWidth="1"/>
    <col min="7689" max="7689" width="18" style="86" customWidth="1"/>
    <col min="7690" max="7690" width="67.140625" style="86" customWidth="1"/>
    <col min="7691" max="7691" width="54.42578125" style="86" customWidth="1"/>
    <col min="7692" max="7692" width="16.28515625" style="86" customWidth="1"/>
    <col min="7693" max="7944" width="9.140625" style="86" customWidth="1"/>
    <col min="7945" max="7945" width="18" style="86" customWidth="1"/>
    <col min="7946" max="7946" width="67.140625" style="86" customWidth="1"/>
    <col min="7947" max="7947" width="54.42578125" style="86" customWidth="1"/>
    <col min="7948" max="7948" width="16.28515625" style="86" customWidth="1"/>
    <col min="7949" max="8200" width="9.140625" style="86" customWidth="1"/>
    <col min="8201" max="8201" width="18" style="86" customWidth="1"/>
    <col min="8202" max="8202" width="67.140625" style="86" customWidth="1"/>
    <col min="8203" max="8203" width="54.42578125" style="86" customWidth="1"/>
    <col min="8204" max="8204" width="16.28515625" style="86" customWidth="1"/>
    <col min="8205" max="8456" width="9.140625" style="86" customWidth="1"/>
    <col min="8457" max="8457" width="18" style="86" customWidth="1"/>
    <col min="8458" max="8458" width="67.140625" style="86" customWidth="1"/>
    <col min="8459" max="8459" width="54.42578125" style="86" customWidth="1"/>
    <col min="8460" max="8460" width="16.28515625" style="86" customWidth="1"/>
    <col min="8461" max="8712" width="9.140625" style="86" customWidth="1"/>
    <col min="8713" max="8713" width="18" style="86" customWidth="1"/>
    <col min="8714" max="8714" width="67.140625" style="86" customWidth="1"/>
    <col min="8715" max="8715" width="54.42578125" style="86" customWidth="1"/>
    <col min="8716" max="8716" width="16.28515625" style="86" customWidth="1"/>
    <col min="8717" max="8968" width="9.140625" style="86" customWidth="1"/>
    <col min="8969" max="8969" width="18" style="86" customWidth="1"/>
    <col min="8970" max="8970" width="67.140625" style="86" customWidth="1"/>
    <col min="8971" max="8971" width="54.42578125" style="86" customWidth="1"/>
    <col min="8972" max="8972" width="16.28515625" style="86" customWidth="1"/>
    <col min="8973" max="9224" width="9.140625" style="86" customWidth="1"/>
    <col min="9225" max="9225" width="18" style="86" customWidth="1"/>
    <col min="9226" max="9226" width="67.140625" style="86" customWidth="1"/>
    <col min="9227" max="9227" width="54.42578125" style="86" customWidth="1"/>
    <col min="9228" max="9228" width="16.28515625" style="86" customWidth="1"/>
    <col min="9229" max="9480" width="9.140625" style="86" customWidth="1"/>
    <col min="9481" max="9481" width="18" style="86" customWidth="1"/>
    <col min="9482" max="9482" width="67.140625" style="86" customWidth="1"/>
    <col min="9483" max="9483" width="54.42578125" style="86" customWidth="1"/>
    <col min="9484" max="9484" width="16.28515625" style="86" customWidth="1"/>
    <col min="9485" max="9736" width="9.140625" style="86" customWidth="1"/>
    <col min="9737" max="9737" width="18" style="86" customWidth="1"/>
    <col min="9738" max="9738" width="67.140625" style="86" customWidth="1"/>
    <col min="9739" max="9739" width="54.42578125" style="86" customWidth="1"/>
    <col min="9740" max="9740" width="16.28515625" style="86" customWidth="1"/>
    <col min="9741" max="9992" width="9.140625" style="86" customWidth="1"/>
    <col min="9993" max="9993" width="18" style="86" customWidth="1"/>
    <col min="9994" max="9994" width="67.140625" style="86" customWidth="1"/>
    <col min="9995" max="9995" width="54.42578125" style="86" customWidth="1"/>
    <col min="9996" max="9996" width="16.28515625" style="86" customWidth="1"/>
    <col min="9997" max="10248" width="9.140625" style="86" customWidth="1"/>
    <col min="10249" max="10249" width="18" style="86" customWidth="1"/>
    <col min="10250" max="10250" width="67.140625" style="86" customWidth="1"/>
    <col min="10251" max="10251" width="54.42578125" style="86" customWidth="1"/>
    <col min="10252" max="10252" width="16.28515625" style="86" customWidth="1"/>
    <col min="10253" max="10504" width="9.140625" style="86" customWidth="1"/>
    <col min="10505" max="10505" width="18" style="86" customWidth="1"/>
    <col min="10506" max="10506" width="67.140625" style="86" customWidth="1"/>
    <col min="10507" max="10507" width="54.42578125" style="86" customWidth="1"/>
    <col min="10508" max="10508" width="16.28515625" style="86" customWidth="1"/>
    <col min="10509" max="10760" width="9.140625" style="86" customWidth="1"/>
    <col min="10761" max="10761" width="18" style="86" customWidth="1"/>
    <col min="10762" max="10762" width="67.140625" style="86" customWidth="1"/>
    <col min="10763" max="10763" width="54.42578125" style="86" customWidth="1"/>
    <col min="10764" max="10764" width="16.28515625" style="86" customWidth="1"/>
    <col min="10765" max="11016" width="9.140625" style="86" customWidth="1"/>
    <col min="11017" max="11017" width="18" style="86" customWidth="1"/>
    <col min="11018" max="11018" width="67.140625" style="86" customWidth="1"/>
    <col min="11019" max="11019" width="54.42578125" style="86" customWidth="1"/>
    <col min="11020" max="11020" width="16.28515625" style="86" customWidth="1"/>
    <col min="11021" max="11272" width="9.140625" style="86" customWidth="1"/>
    <col min="11273" max="11273" width="18" style="86" customWidth="1"/>
    <col min="11274" max="11274" width="67.140625" style="86" customWidth="1"/>
    <col min="11275" max="11275" width="54.42578125" style="86" customWidth="1"/>
    <col min="11276" max="11276" width="16.28515625" style="86" customWidth="1"/>
    <col min="11277" max="11528" width="9.140625" style="86" customWidth="1"/>
    <col min="11529" max="11529" width="18" style="86" customWidth="1"/>
    <col min="11530" max="11530" width="67.140625" style="86" customWidth="1"/>
    <col min="11531" max="11531" width="54.42578125" style="86" customWidth="1"/>
    <col min="11532" max="11532" width="16.28515625" style="86" customWidth="1"/>
    <col min="11533" max="11784" width="9.140625" style="86" customWidth="1"/>
    <col min="11785" max="11785" width="18" style="86" customWidth="1"/>
    <col min="11786" max="11786" width="67.140625" style="86" customWidth="1"/>
    <col min="11787" max="11787" width="54.42578125" style="86" customWidth="1"/>
    <col min="11788" max="11788" width="16.28515625" style="86" customWidth="1"/>
    <col min="11789" max="12040" width="9.140625" style="86" customWidth="1"/>
    <col min="12041" max="12041" width="18" style="86" customWidth="1"/>
    <col min="12042" max="12042" width="67.140625" style="86" customWidth="1"/>
    <col min="12043" max="12043" width="54.42578125" style="86" customWidth="1"/>
    <col min="12044" max="12044" width="16.28515625" style="86" customWidth="1"/>
    <col min="12045" max="12296" width="9.140625" style="86" customWidth="1"/>
    <col min="12297" max="12297" width="18" style="86" customWidth="1"/>
    <col min="12298" max="12298" width="67.140625" style="86" customWidth="1"/>
    <col min="12299" max="12299" width="54.42578125" style="86" customWidth="1"/>
    <col min="12300" max="12300" width="16.28515625" style="86" customWidth="1"/>
    <col min="12301" max="12552" width="9.140625" style="86" customWidth="1"/>
    <col min="12553" max="12553" width="18" style="86" customWidth="1"/>
    <col min="12554" max="12554" width="67.140625" style="86" customWidth="1"/>
    <col min="12555" max="12555" width="54.42578125" style="86" customWidth="1"/>
    <col min="12556" max="12556" width="16.28515625" style="86" customWidth="1"/>
    <col min="12557" max="12808" width="9.140625" style="86" customWidth="1"/>
    <col min="12809" max="12809" width="18" style="86" customWidth="1"/>
    <col min="12810" max="12810" width="67.140625" style="86" customWidth="1"/>
    <col min="12811" max="12811" width="54.42578125" style="86" customWidth="1"/>
    <col min="12812" max="12812" width="16.28515625" style="86" customWidth="1"/>
    <col min="12813" max="13064" width="9.140625" style="86" customWidth="1"/>
    <col min="13065" max="13065" width="18" style="86" customWidth="1"/>
    <col min="13066" max="13066" width="67.140625" style="86" customWidth="1"/>
    <col min="13067" max="13067" width="54.42578125" style="86" customWidth="1"/>
    <col min="13068" max="13068" width="16.28515625" style="86" customWidth="1"/>
    <col min="13069" max="13320" width="9.140625" style="86" customWidth="1"/>
    <col min="13321" max="13321" width="18" style="86" customWidth="1"/>
    <col min="13322" max="13322" width="67.140625" style="86" customWidth="1"/>
    <col min="13323" max="13323" width="54.42578125" style="86" customWidth="1"/>
    <col min="13324" max="13324" width="16.28515625" style="86" customWidth="1"/>
    <col min="13325" max="13576" width="9.140625" style="86" customWidth="1"/>
    <col min="13577" max="13577" width="18" style="86" customWidth="1"/>
    <col min="13578" max="13578" width="67.140625" style="86" customWidth="1"/>
    <col min="13579" max="13579" width="54.42578125" style="86" customWidth="1"/>
    <col min="13580" max="13580" width="16.28515625" style="86" customWidth="1"/>
    <col min="13581" max="13832" width="9.140625" style="86" customWidth="1"/>
    <col min="13833" max="13833" width="18" style="86" customWidth="1"/>
    <col min="13834" max="13834" width="67.140625" style="86" customWidth="1"/>
    <col min="13835" max="13835" width="54.42578125" style="86" customWidth="1"/>
    <col min="13836" max="13836" width="16.28515625" style="86" customWidth="1"/>
    <col min="13837" max="14088" width="9.140625" style="86" customWidth="1"/>
    <col min="14089" max="14089" width="18" style="86" customWidth="1"/>
    <col min="14090" max="14090" width="67.140625" style="86" customWidth="1"/>
    <col min="14091" max="14091" width="54.42578125" style="86" customWidth="1"/>
    <col min="14092" max="14092" width="16.28515625" style="86" customWidth="1"/>
    <col min="14093" max="14344" width="9.140625" style="86" customWidth="1"/>
    <col min="14345" max="14345" width="18" style="86" customWidth="1"/>
    <col min="14346" max="14346" width="67.140625" style="86" customWidth="1"/>
    <col min="14347" max="14347" width="54.42578125" style="86" customWidth="1"/>
    <col min="14348" max="14348" width="16.28515625" style="86" customWidth="1"/>
    <col min="14349" max="14600" width="9.140625" style="86" customWidth="1"/>
    <col min="14601" max="14601" width="18" style="86" customWidth="1"/>
    <col min="14602" max="14602" width="67.140625" style="86" customWidth="1"/>
    <col min="14603" max="14603" width="54.42578125" style="86" customWidth="1"/>
    <col min="14604" max="14604" width="16.28515625" style="86" customWidth="1"/>
    <col min="14605" max="14856" width="9.140625" style="86" customWidth="1"/>
    <col min="14857" max="14857" width="18" style="86" customWidth="1"/>
    <col min="14858" max="14858" width="67.140625" style="86" customWidth="1"/>
    <col min="14859" max="14859" width="54.42578125" style="86" customWidth="1"/>
    <col min="14860" max="14860" width="16.28515625" style="86" customWidth="1"/>
    <col min="14861" max="15112" width="9.140625" style="86" customWidth="1"/>
    <col min="15113" max="15113" width="18" style="86" customWidth="1"/>
    <col min="15114" max="15114" width="67.140625" style="86" customWidth="1"/>
    <col min="15115" max="15115" width="54.42578125" style="86" customWidth="1"/>
    <col min="15116" max="15116" width="16.28515625" style="86" customWidth="1"/>
    <col min="15117" max="15368" width="9.140625" style="86" customWidth="1"/>
    <col min="15369" max="15369" width="18" style="86" customWidth="1"/>
    <col min="15370" max="15370" width="67.140625" style="86" customWidth="1"/>
    <col min="15371" max="15371" width="54.42578125" style="86" customWidth="1"/>
    <col min="15372" max="15372" width="16.28515625" style="86" customWidth="1"/>
    <col min="15373" max="15624" width="9.140625" style="86" customWidth="1"/>
    <col min="15625" max="15625" width="18" style="86" customWidth="1"/>
    <col min="15626" max="15626" width="67.140625" style="86" customWidth="1"/>
    <col min="15627" max="15627" width="54.42578125" style="86" customWidth="1"/>
    <col min="15628" max="15628" width="16.28515625" style="86" customWidth="1"/>
    <col min="15629" max="15880" width="9.140625" style="86" customWidth="1"/>
    <col min="15881" max="15881" width="18" style="86" customWidth="1"/>
    <col min="15882" max="15882" width="67.140625" style="86" customWidth="1"/>
    <col min="15883" max="15883" width="54.42578125" style="86" customWidth="1"/>
    <col min="15884" max="15884" width="16.28515625" style="86" customWidth="1"/>
    <col min="15885" max="16136" width="9.140625" style="86" customWidth="1"/>
    <col min="16137" max="16137" width="18" style="86" customWidth="1"/>
    <col min="16138" max="16138" width="67.140625" style="86" customWidth="1"/>
    <col min="16139" max="16139" width="54.42578125" style="86" customWidth="1"/>
    <col min="16140" max="16140" width="16.28515625" style="86" customWidth="1"/>
    <col min="16141" max="16384" width="9.140625" style="86" customWidth="1"/>
  </cols>
  <sheetData>
    <row r="1" spans="1:18" ht="14.25" customHeight="1" x14ac:dyDescent="0.2">
      <c r="A1" s="3" t="s">
        <v>2974</v>
      </c>
      <c r="B1" s="4" t="s">
        <v>2975</v>
      </c>
      <c r="C1" s="5" t="s">
        <v>2976</v>
      </c>
      <c r="D1" s="5" t="s">
        <v>2977</v>
      </c>
      <c r="E1" s="6" t="s">
        <v>2974</v>
      </c>
      <c r="F1" s="6" t="s">
        <v>2978</v>
      </c>
      <c r="G1" s="7"/>
      <c r="H1" s="8" t="s">
        <v>2979</v>
      </c>
      <c r="I1" s="8" t="s">
        <v>2980</v>
      </c>
      <c r="J1" s="7"/>
      <c r="K1" s="8" t="s">
        <v>2981</v>
      </c>
      <c r="L1" s="8" t="s">
        <v>2980</v>
      </c>
      <c r="M1" s="7"/>
      <c r="N1" s="85" t="s">
        <v>2982</v>
      </c>
      <c r="O1" s="85" t="s">
        <v>2983</v>
      </c>
      <c r="P1" s="85" t="s">
        <v>2977</v>
      </c>
      <c r="Q1" s="7"/>
      <c r="R1" s="85" t="s">
        <v>2984</v>
      </c>
    </row>
    <row r="2" spans="1:18" x14ac:dyDescent="0.25">
      <c r="A2" s="9" t="s">
        <v>2985</v>
      </c>
      <c r="B2" s="10" t="s">
        <v>2986</v>
      </c>
      <c r="C2" s="11" t="s">
        <v>2987</v>
      </c>
      <c r="D2" s="2" t="s">
        <v>2988</v>
      </c>
      <c r="E2" s="12" t="s">
        <v>2989</v>
      </c>
      <c r="F2" s="13" t="s">
        <v>2990</v>
      </c>
      <c r="G2" s="14"/>
      <c r="H2" s="15" t="s">
        <v>2991</v>
      </c>
      <c r="I2" s="15" t="s">
        <v>2992</v>
      </c>
      <c r="J2" s="14"/>
      <c r="K2" s="15">
        <v>1</v>
      </c>
      <c r="L2" s="15">
        <v>1</v>
      </c>
      <c r="M2" s="14"/>
      <c r="N2" s="86" t="s">
        <v>2993</v>
      </c>
      <c r="O2" s="86" t="s">
        <v>2994</v>
      </c>
      <c r="P2" s="86" t="s">
        <v>2995</v>
      </c>
      <c r="Q2" s="14"/>
    </row>
    <row r="3" spans="1:18" x14ac:dyDescent="0.25">
      <c r="A3" s="9" t="s">
        <v>2996</v>
      </c>
      <c r="B3" s="10" t="s">
        <v>2997</v>
      </c>
      <c r="C3" s="11" t="s">
        <v>2987</v>
      </c>
      <c r="D3" s="2" t="s">
        <v>2998</v>
      </c>
      <c r="E3" s="12" t="s">
        <v>2999</v>
      </c>
      <c r="F3" s="13" t="s">
        <v>2987</v>
      </c>
      <c r="G3" s="14"/>
      <c r="H3" s="15" t="s">
        <v>3000</v>
      </c>
      <c r="I3" s="15" t="s">
        <v>2994</v>
      </c>
      <c r="J3" s="14"/>
      <c r="K3" s="15">
        <v>2</v>
      </c>
      <c r="L3" s="15">
        <v>2</v>
      </c>
      <c r="M3" s="14"/>
      <c r="N3" s="86" t="s">
        <v>2993</v>
      </c>
      <c r="O3" s="86" t="s">
        <v>3001</v>
      </c>
      <c r="P3" s="86" t="s">
        <v>3002</v>
      </c>
      <c r="Q3" s="14"/>
      <c r="R3" s="86" t="s">
        <v>3003</v>
      </c>
    </row>
    <row r="4" spans="1:18" x14ac:dyDescent="0.25">
      <c r="A4" s="9" t="s">
        <v>3004</v>
      </c>
      <c r="B4" s="10" t="s">
        <v>3005</v>
      </c>
      <c r="C4" s="11" t="s">
        <v>2987</v>
      </c>
      <c r="D4" s="2" t="s">
        <v>3006</v>
      </c>
      <c r="E4" s="12" t="s">
        <v>3007</v>
      </c>
      <c r="F4" s="13" t="s">
        <v>2987</v>
      </c>
      <c r="G4" s="14"/>
      <c r="H4" s="15" t="s">
        <v>3008</v>
      </c>
      <c r="I4" s="15" t="s">
        <v>3009</v>
      </c>
      <c r="J4" s="14"/>
      <c r="K4" s="15">
        <v>3</v>
      </c>
      <c r="L4" s="15">
        <v>3</v>
      </c>
      <c r="M4" s="14"/>
      <c r="N4" s="86" t="s">
        <v>2993</v>
      </c>
      <c r="O4" s="86" t="s">
        <v>3010</v>
      </c>
      <c r="P4" s="86" t="s">
        <v>3011</v>
      </c>
      <c r="Q4" s="14"/>
      <c r="R4" s="86" t="s">
        <v>3012</v>
      </c>
    </row>
    <row r="5" spans="1:18" x14ac:dyDescent="0.25">
      <c r="A5" s="16" t="s">
        <v>3013</v>
      </c>
      <c r="B5" s="17">
        <v>1030</v>
      </c>
      <c r="C5" s="11" t="s">
        <v>3014</v>
      </c>
      <c r="D5" s="2" t="s">
        <v>3015</v>
      </c>
      <c r="E5" s="18" t="s">
        <v>3016</v>
      </c>
      <c r="F5" s="13" t="s">
        <v>2987</v>
      </c>
      <c r="G5" s="14"/>
      <c r="H5" s="15" t="s">
        <v>3017</v>
      </c>
      <c r="I5" s="15" t="s">
        <v>3018</v>
      </c>
      <c r="J5" s="14"/>
      <c r="K5" s="15">
        <v>4</v>
      </c>
      <c r="L5" s="15">
        <v>4</v>
      </c>
      <c r="M5" s="14"/>
      <c r="N5" s="86" t="s">
        <v>2993</v>
      </c>
      <c r="O5" s="86" t="s">
        <v>3019</v>
      </c>
      <c r="P5" s="86" t="s">
        <v>3020</v>
      </c>
      <c r="Q5" s="14"/>
    </row>
    <row r="6" spans="1:18" x14ac:dyDescent="0.25">
      <c r="A6" s="9" t="s">
        <v>3021</v>
      </c>
      <c r="B6" s="10" t="s">
        <v>3022</v>
      </c>
      <c r="C6" s="11" t="s">
        <v>3014</v>
      </c>
      <c r="D6" s="2" t="s">
        <v>3023</v>
      </c>
      <c r="E6" s="12" t="s">
        <v>3024</v>
      </c>
      <c r="F6" s="13" t="s">
        <v>3014</v>
      </c>
      <c r="G6" s="14"/>
      <c r="H6" s="15" t="s">
        <v>3025</v>
      </c>
      <c r="I6" s="15" t="s">
        <v>3026</v>
      </c>
      <c r="J6" s="14"/>
      <c r="K6" s="15">
        <v>5</v>
      </c>
      <c r="L6" s="15">
        <v>5</v>
      </c>
      <c r="M6" s="14"/>
      <c r="N6" s="86" t="s">
        <v>2993</v>
      </c>
      <c r="O6" s="86" t="s">
        <v>3027</v>
      </c>
      <c r="P6" s="86" t="s">
        <v>3028</v>
      </c>
      <c r="Q6" s="14"/>
    </row>
    <row r="7" spans="1:18" x14ac:dyDescent="0.25">
      <c r="A7" s="2" t="s">
        <v>3029</v>
      </c>
      <c r="B7" s="2" t="s">
        <v>3030</v>
      </c>
      <c r="C7" s="11" t="s">
        <v>3014</v>
      </c>
      <c r="D7" s="2" t="s">
        <v>3023</v>
      </c>
      <c r="E7" s="12" t="s">
        <v>3031</v>
      </c>
      <c r="F7" s="13" t="s">
        <v>3014</v>
      </c>
      <c r="G7" s="14"/>
      <c r="H7" s="15" t="s">
        <v>3032</v>
      </c>
      <c r="I7" s="15" t="s">
        <v>3033</v>
      </c>
      <c r="J7" s="14"/>
      <c r="K7" s="15">
        <v>6</v>
      </c>
      <c r="L7" s="15">
        <v>6</v>
      </c>
      <c r="M7" s="14"/>
      <c r="N7" s="86" t="s">
        <v>2993</v>
      </c>
      <c r="O7" s="86" t="s">
        <v>3034</v>
      </c>
      <c r="P7" s="86" t="s">
        <v>3035</v>
      </c>
      <c r="Q7" s="14"/>
    </row>
    <row r="8" spans="1:18" x14ac:dyDescent="0.25">
      <c r="A8" s="9" t="s">
        <v>3036</v>
      </c>
      <c r="B8" s="10" t="s">
        <v>3037</v>
      </c>
      <c r="C8" s="11" t="s">
        <v>3014</v>
      </c>
      <c r="D8" s="2" t="s">
        <v>3038</v>
      </c>
      <c r="E8" s="12" t="s">
        <v>3039</v>
      </c>
      <c r="F8" s="13" t="s">
        <v>3014</v>
      </c>
      <c r="G8" s="14"/>
      <c r="H8" s="15" t="s">
        <v>3040</v>
      </c>
      <c r="I8" s="15" t="s">
        <v>3041</v>
      </c>
      <c r="J8" s="14"/>
      <c r="K8" s="15">
        <v>7</v>
      </c>
      <c r="L8" s="15">
        <v>7</v>
      </c>
      <c r="M8" s="14"/>
      <c r="N8" s="86" t="s">
        <v>2993</v>
      </c>
      <c r="O8" s="86" t="s">
        <v>3042</v>
      </c>
      <c r="P8" s="86" t="s">
        <v>3043</v>
      </c>
      <c r="Q8" s="14"/>
    </row>
    <row r="9" spans="1:18" x14ac:dyDescent="0.25">
      <c r="A9" s="9" t="s">
        <v>3044</v>
      </c>
      <c r="B9" s="10" t="s">
        <v>3045</v>
      </c>
      <c r="C9" s="11" t="s">
        <v>3014</v>
      </c>
      <c r="D9" s="2" t="s">
        <v>3046</v>
      </c>
      <c r="E9" s="12" t="s">
        <v>3047</v>
      </c>
      <c r="F9" s="13" t="s">
        <v>3014</v>
      </c>
      <c r="G9" s="14"/>
      <c r="H9" s="15" t="s">
        <v>3048</v>
      </c>
      <c r="I9" s="15" t="s">
        <v>3049</v>
      </c>
      <c r="J9" s="14"/>
      <c r="K9" s="15">
        <v>8</v>
      </c>
      <c r="L9" s="15">
        <v>8</v>
      </c>
      <c r="M9" s="14"/>
      <c r="N9" s="86" t="s">
        <v>2993</v>
      </c>
      <c r="O9" s="86" t="s">
        <v>3050</v>
      </c>
      <c r="P9" s="86" t="s">
        <v>3051</v>
      </c>
      <c r="Q9" s="14"/>
    </row>
    <row r="10" spans="1:18" x14ac:dyDescent="0.25">
      <c r="A10" s="9" t="s">
        <v>3052</v>
      </c>
      <c r="B10" s="10" t="s">
        <v>3053</v>
      </c>
      <c r="C10" s="11" t="s">
        <v>3014</v>
      </c>
      <c r="D10" s="2" t="s">
        <v>3054</v>
      </c>
      <c r="E10" s="12" t="s">
        <v>3052</v>
      </c>
      <c r="F10" s="13" t="s">
        <v>3014</v>
      </c>
      <c r="G10" s="14"/>
      <c r="H10" s="15" t="s">
        <v>3055</v>
      </c>
      <c r="I10" s="15" t="s">
        <v>3056</v>
      </c>
      <c r="J10" s="14"/>
      <c r="K10" s="15">
        <v>9</v>
      </c>
      <c r="L10" s="15">
        <v>9</v>
      </c>
      <c r="M10" s="14"/>
      <c r="N10" s="86" t="s">
        <v>2993</v>
      </c>
      <c r="O10" s="86" t="s">
        <v>3057</v>
      </c>
      <c r="P10" s="86" t="s">
        <v>3058</v>
      </c>
      <c r="Q10" s="14"/>
    </row>
    <row r="11" spans="1:18" x14ac:dyDescent="0.25">
      <c r="A11" s="9" t="s">
        <v>3059</v>
      </c>
      <c r="B11" s="10" t="s">
        <v>3060</v>
      </c>
      <c r="C11" s="11" t="s">
        <v>3014</v>
      </c>
      <c r="D11" s="2" t="s">
        <v>3061</v>
      </c>
      <c r="E11" s="12" t="s">
        <v>3062</v>
      </c>
      <c r="F11" s="13" t="s">
        <v>3063</v>
      </c>
      <c r="G11" s="14"/>
      <c r="H11" s="15" t="s">
        <v>3064</v>
      </c>
      <c r="I11" s="15" t="s">
        <v>3065</v>
      </c>
      <c r="J11" s="14"/>
      <c r="K11" s="15">
        <v>10</v>
      </c>
      <c r="L11" s="15">
        <v>10</v>
      </c>
      <c r="M11" s="14"/>
      <c r="N11" s="86" t="s">
        <v>2993</v>
      </c>
      <c r="O11" s="86" t="s">
        <v>3066</v>
      </c>
      <c r="P11" s="86" t="s">
        <v>3067</v>
      </c>
      <c r="Q11" s="14"/>
    </row>
    <row r="12" spans="1:18" x14ac:dyDescent="0.25">
      <c r="A12" s="9" t="s">
        <v>3068</v>
      </c>
      <c r="B12" s="10" t="s">
        <v>3069</v>
      </c>
      <c r="C12" s="11" t="s">
        <v>3014</v>
      </c>
      <c r="D12" s="2" t="s">
        <v>3070</v>
      </c>
      <c r="E12" s="12" t="s">
        <v>3071</v>
      </c>
      <c r="F12" s="13" t="s">
        <v>3014</v>
      </c>
      <c r="G12" s="14"/>
      <c r="H12" s="15" t="s">
        <v>3072</v>
      </c>
      <c r="I12" s="15" t="s">
        <v>3027</v>
      </c>
      <c r="J12" s="14"/>
      <c r="K12" s="15">
        <v>11</v>
      </c>
      <c r="L12" s="15">
        <v>11</v>
      </c>
      <c r="M12" s="14"/>
      <c r="Q12" s="14"/>
    </row>
    <row r="13" spans="1:18" x14ac:dyDescent="0.25">
      <c r="A13" s="9" t="s">
        <v>3073</v>
      </c>
      <c r="B13" s="10" t="s">
        <v>3074</v>
      </c>
      <c r="C13" s="11" t="s">
        <v>3014</v>
      </c>
      <c r="E13" s="12" t="s">
        <v>3075</v>
      </c>
      <c r="F13" s="13" t="s">
        <v>3014</v>
      </c>
      <c r="H13" s="15" t="s">
        <v>3076</v>
      </c>
      <c r="I13" s="15" t="s">
        <v>3050</v>
      </c>
      <c r="K13" s="15">
        <v>12</v>
      </c>
      <c r="L13" s="15">
        <v>12</v>
      </c>
    </row>
    <row r="14" spans="1:18" x14ac:dyDescent="0.25">
      <c r="A14" s="20" t="s">
        <v>3077</v>
      </c>
      <c r="B14" s="2" t="s">
        <v>3078</v>
      </c>
      <c r="C14" s="11" t="s">
        <v>3014</v>
      </c>
      <c r="D14" s="2" t="s">
        <v>3079</v>
      </c>
      <c r="E14" s="12" t="s">
        <v>3080</v>
      </c>
      <c r="F14" s="13" t="s">
        <v>3014</v>
      </c>
      <c r="H14" s="15" t="s">
        <v>3081</v>
      </c>
      <c r="I14" s="15" t="s">
        <v>3082</v>
      </c>
      <c r="K14" s="15">
        <v>13</v>
      </c>
      <c r="L14" s="15">
        <v>13</v>
      </c>
    </row>
    <row r="15" spans="1:18" x14ac:dyDescent="0.25">
      <c r="A15" s="9" t="s">
        <v>3083</v>
      </c>
      <c r="B15" s="10" t="s">
        <v>3084</v>
      </c>
      <c r="C15" s="11" t="s">
        <v>3014</v>
      </c>
      <c r="D15" s="2" t="s">
        <v>3085</v>
      </c>
      <c r="E15" s="12" t="s">
        <v>3086</v>
      </c>
      <c r="F15" s="13" t="s">
        <v>3063</v>
      </c>
      <c r="H15" s="15" t="s">
        <v>3087</v>
      </c>
      <c r="I15" s="15" t="s">
        <v>3066</v>
      </c>
      <c r="K15" s="15">
        <v>14</v>
      </c>
      <c r="L15" s="15">
        <v>14</v>
      </c>
    </row>
    <row r="16" spans="1:18" x14ac:dyDescent="0.25">
      <c r="A16" s="9" t="s">
        <v>3088</v>
      </c>
      <c r="B16" s="10" t="s">
        <v>3089</v>
      </c>
      <c r="C16" s="11" t="s">
        <v>3063</v>
      </c>
      <c r="D16" s="2" t="s">
        <v>3090</v>
      </c>
      <c r="E16" s="12" t="s">
        <v>3073</v>
      </c>
      <c r="F16" s="13" t="s">
        <v>3014</v>
      </c>
      <c r="H16" s="15" t="s">
        <v>3091</v>
      </c>
      <c r="I16" s="15" t="s">
        <v>3092</v>
      </c>
      <c r="K16" s="15">
        <v>15</v>
      </c>
      <c r="L16" s="15">
        <v>15</v>
      </c>
    </row>
    <row r="17" spans="1:12" x14ac:dyDescent="0.25">
      <c r="A17" s="9" t="s">
        <v>3093</v>
      </c>
      <c r="B17" s="10" t="s">
        <v>3094</v>
      </c>
      <c r="C17" s="11" t="s">
        <v>3014</v>
      </c>
      <c r="D17" s="2" t="s">
        <v>3095</v>
      </c>
      <c r="E17" s="12" t="s">
        <v>3077</v>
      </c>
      <c r="F17" s="13" t="s">
        <v>3014</v>
      </c>
      <c r="H17" s="15" t="s">
        <v>3096</v>
      </c>
      <c r="I17" s="15" t="s">
        <v>3097</v>
      </c>
      <c r="K17" s="15">
        <v>16</v>
      </c>
      <c r="L17" s="15">
        <v>16</v>
      </c>
    </row>
    <row r="18" spans="1:12" x14ac:dyDescent="0.25">
      <c r="A18" s="20" t="s">
        <v>3098</v>
      </c>
      <c r="B18" s="1">
        <v>2110</v>
      </c>
      <c r="C18" s="11" t="s">
        <v>3014</v>
      </c>
      <c r="D18" s="2" t="s">
        <v>3099</v>
      </c>
      <c r="K18" s="15">
        <v>17</v>
      </c>
      <c r="L18" s="15">
        <v>17</v>
      </c>
    </row>
    <row r="19" spans="1:12" x14ac:dyDescent="0.25">
      <c r="A19" s="20" t="s">
        <v>2989</v>
      </c>
      <c r="B19" s="1">
        <v>2800</v>
      </c>
      <c r="C19" s="11" t="s">
        <v>2990</v>
      </c>
      <c r="D19" s="2" t="s">
        <v>3100</v>
      </c>
      <c r="K19" s="15">
        <v>18</v>
      </c>
      <c r="L19" s="15">
        <v>18</v>
      </c>
    </row>
    <row r="20" spans="1:12" x14ac:dyDescent="0.25">
      <c r="A20" s="20" t="s">
        <v>3101</v>
      </c>
      <c r="B20" s="1">
        <v>2900</v>
      </c>
      <c r="C20" s="11" t="s">
        <v>2990</v>
      </c>
      <c r="D20" s="2" t="s">
        <v>3102</v>
      </c>
      <c r="K20" s="15">
        <v>19</v>
      </c>
      <c r="L20" s="15">
        <v>19</v>
      </c>
    </row>
    <row r="21" spans="1:12" x14ac:dyDescent="0.25">
      <c r="A21" s="20" t="s">
        <v>3103</v>
      </c>
      <c r="C21" s="2" t="s">
        <v>3103</v>
      </c>
      <c r="D21" s="2" t="s">
        <v>3104</v>
      </c>
      <c r="K21" s="15">
        <v>20</v>
      </c>
      <c r="L21" s="15">
        <v>20</v>
      </c>
    </row>
    <row r="22" spans="1:12" x14ac:dyDescent="0.25">
      <c r="A22" s="2" t="s">
        <v>3105</v>
      </c>
      <c r="B22" s="45" t="s">
        <v>3106</v>
      </c>
      <c r="C22" s="11" t="s">
        <v>3014</v>
      </c>
      <c r="D22" s="2" t="s">
        <v>3107</v>
      </c>
      <c r="K22" s="15">
        <v>21</v>
      </c>
      <c r="L22" s="15">
        <v>21</v>
      </c>
    </row>
    <row r="23" spans="1:12" x14ac:dyDescent="0.25">
      <c r="A23" s="2" t="s">
        <v>3108</v>
      </c>
      <c r="C23" s="11" t="s">
        <v>3014</v>
      </c>
      <c r="D23" s="2" t="s">
        <v>3108</v>
      </c>
      <c r="K23" s="15">
        <v>22</v>
      </c>
      <c r="L23" s="15">
        <v>22</v>
      </c>
    </row>
    <row r="24" spans="1:12" x14ac:dyDescent="0.25">
      <c r="K24" s="15">
        <v>23</v>
      </c>
      <c r="L24" s="15">
        <v>23</v>
      </c>
    </row>
    <row r="25" spans="1:12" x14ac:dyDescent="0.25">
      <c r="K25" s="15">
        <v>24</v>
      </c>
      <c r="L25" s="15">
        <v>24</v>
      </c>
    </row>
    <row r="26" spans="1:12" x14ac:dyDescent="0.25">
      <c r="K26" s="15">
        <v>25</v>
      </c>
      <c r="L26" s="15">
        <v>25</v>
      </c>
    </row>
    <row r="27" spans="1:12" x14ac:dyDescent="0.25">
      <c r="K27" s="15">
        <v>26</v>
      </c>
      <c r="L27" s="15">
        <v>26</v>
      </c>
    </row>
    <row r="28" spans="1:12" x14ac:dyDescent="0.25">
      <c r="K28" s="15">
        <v>27</v>
      </c>
      <c r="L28" s="15">
        <v>27</v>
      </c>
    </row>
    <row r="29" spans="1:12" x14ac:dyDescent="0.25">
      <c r="K29" s="15">
        <v>28</v>
      </c>
      <c r="L29" s="15">
        <v>28</v>
      </c>
    </row>
    <row r="30" spans="1:12" x14ac:dyDescent="0.25">
      <c r="K30" s="15">
        <v>29</v>
      </c>
      <c r="L30" s="15">
        <v>29</v>
      </c>
    </row>
    <row r="31" spans="1:12" x14ac:dyDescent="0.25">
      <c r="K31" s="15">
        <v>30</v>
      </c>
      <c r="L31" s="15">
        <v>30</v>
      </c>
    </row>
    <row r="32" spans="1:12" x14ac:dyDescent="0.25">
      <c r="K32" s="15">
        <v>31</v>
      </c>
      <c r="L32" s="15">
        <v>31</v>
      </c>
    </row>
    <row r="33" spans="11:12" x14ac:dyDescent="0.25">
      <c r="K33" s="15">
        <v>32</v>
      </c>
      <c r="L33" s="15">
        <v>32</v>
      </c>
    </row>
    <row r="34" spans="11:12" x14ac:dyDescent="0.25">
      <c r="K34" s="15">
        <v>33</v>
      </c>
      <c r="L34" s="15">
        <v>33</v>
      </c>
    </row>
    <row r="35" spans="11:12" x14ac:dyDescent="0.25">
      <c r="K35" s="15">
        <v>34</v>
      </c>
      <c r="L35" s="15">
        <v>34</v>
      </c>
    </row>
    <row r="36" spans="11:12" x14ac:dyDescent="0.25">
      <c r="K36" s="15">
        <v>35</v>
      </c>
      <c r="L36" s="15">
        <v>35</v>
      </c>
    </row>
    <row r="37" spans="11:12" x14ac:dyDescent="0.25">
      <c r="K37" s="15">
        <v>36</v>
      </c>
      <c r="L37" s="15">
        <v>36</v>
      </c>
    </row>
    <row r="38" spans="11:12" x14ac:dyDescent="0.25">
      <c r="K38" s="15">
        <v>37</v>
      </c>
      <c r="L38" s="15">
        <v>37</v>
      </c>
    </row>
    <row r="39" spans="11:12" x14ac:dyDescent="0.25">
      <c r="K39" s="15">
        <v>38</v>
      </c>
      <c r="L39" s="15">
        <v>38</v>
      </c>
    </row>
    <row r="40" spans="11:12" x14ac:dyDescent="0.25">
      <c r="K40" s="15">
        <v>39</v>
      </c>
      <c r="L40" s="15">
        <v>39</v>
      </c>
    </row>
    <row r="41" spans="11:12" x14ac:dyDescent="0.25">
      <c r="K41" s="15">
        <v>40</v>
      </c>
      <c r="L41" s="15">
        <v>40</v>
      </c>
    </row>
    <row r="42" spans="11:12" x14ac:dyDescent="0.25">
      <c r="K42" s="15">
        <v>41</v>
      </c>
      <c r="L42" s="15">
        <v>41</v>
      </c>
    </row>
    <row r="43" spans="11:12" x14ac:dyDescent="0.25">
      <c r="K43" s="15">
        <v>42</v>
      </c>
      <c r="L43" s="15">
        <v>42</v>
      </c>
    </row>
    <row r="44" spans="11:12" x14ac:dyDescent="0.25">
      <c r="K44" s="15">
        <v>43</v>
      </c>
      <c r="L44" s="15">
        <v>43</v>
      </c>
    </row>
    <row r="45" spans="11:12" x14ac:dyDescent="0.25">
      <c r="K45" s="15">
        <v>44</v>
      </c>
      <c r="L45" s="15">
        <v>44</v>
      </c>
    </row>
    <row r="46" spans="11:12" x14ac:dyDescent="0.25">
      <c r="K46" s="15">
        <v>45</v>
      </c>
      <c r="L46" s="15">
        <v>45</v>
      </c>
    </row>
    <row r="47" spans="11:12" x14ac:dyDescent="0.25">
      <c r="K47" s="15">
        <v>46</v>
      </c>
      <c r="L47" s="15">
        <v>46</v>
      </c>
    </row>
    <row r="48" spans="11:12" x14ac:dyDescent="0.25">
      <c r="K48" s="15">
        <v>47</v>
      </c>
      <c r="L48" s="15">
        <v>47</v>
      </c>
    </row>
    <row r="49" spans="11:12" x14ac:dyDescent="0.25">
      <c r="K49" s="15">
        <v>48</v>
      </c>
      <c r="L49" s="15">
        <v>48</v>
      </c>
    </row>
    <row r="50" spans="11:12" x14ac:dyDescent="0.25">
      <c r="K50" s="15">
        <v>49</v>
      </c>
      <c r="L50" s="15">
        <v>49</v>
      </c>
    </row>
    <row r="51" spans="11:12" x14ac:dyDescent="0.25">
      <c r="K51" s="15">
        <v>50</v>
      </c>
      <c r="L51" s="15">
        <v>50</v>
      </c>
    </row>
    <row r="52" spans="11:12" x14ac:dyDescent="0.25">
      <c r="K52" s="15">
        <v>51</v>
      </c>
      <c r="L52" s="15">
        <v>51</v>
      </c>
    </row>
    <row r="53" spans="11:12" x14ac:dyDescent="0.25">
      <c r="K53" s="15">
        <v>52</v>
      </c>
      <c r="L53" s="15">
        <v>52</v>
      </c>
    </row>
    <row r="54" spans="11:12" x14ac:dyDescent="0.25">
      <c r="K54" s="15">
        <v>53</v>
      </c>
      <c r="L54" s="15">
        <v>53</v>
      </c>
    </row>
    <row r="55" spans="11:12" x14ac:dyDescent="0.25">
      <c r="K55" s="15">
        <v>54</v>
      </c>
      <c r="L55" s="15">
        <v>54</v>
      </c>
    </row>
    <row r="56" spans="11:12" x14ac:dyDescent="0.25">
      <c r="K56" s="15">
        <v>55</v>
      </c>
      <c r="L56" s="15">
        <v>55</v>
      </c>
    </row>
    <row r="57" spans="11:12" x14ac:dyDescent="0.25">
      <c r="K57" s="15">
        <v>56</v>
      </c>
      <c r="L57" s="15">
        <v>56</v>
      </c>
    </row>
    <row r="58" spans="11:12" x14ac:dyDescent="0.25">
      <c r="K58" s="15">
        <v>57</v>
      </c>
      <c r="L58" s="15">
        <v>57</v>
      </c>
    </row>
    <row r="59" spans="11:12" x14ac:dyDescent="0.25">
      <c r="K59" s="15">
        <v>58</v>
      </c>
      <c r="L59" s="15">
        <v>58</v>
      </c>
    </row>
    <row r="60" spans="11:12" x14ac:dyDescent="0.25">
      <c r="K60" s="15">
        <v>59</v>
      </c>
      <c r="L60" s="15">
        <v>59</v>
      </c>
    </row>
    <row r="61" spans="11:12" x14ac:dyDescent="0.25">
      <c r="K61" s="15">
        <v>60</v>
      </c>
      <c r="L61" s="15">
        <v>60</v>
      </c>
    </row>
    <row r="62" spans="11:12" x14ac:dyDescent="0.25">
      <c r="K62" s="15">
        <v>61</v>
      </c>
      <c r="L62" s="15">
        <v>61</v>
      </c>
    </row>
    <row r="63" spans="11:12" x14ac:dyDescent="0.25">
      <c r="K63" s="15">
        <v>62</v>
      </c>
      <c r="L63" s="15">
        <v>62</v>
      </c>
    </row>
    <row r="64" spans="11:12" x14ac:dyDescent="0.25">
      <c r="K64" s="15">
        <v>63</v>
      </c>
      <c r="L64" s="15">
        <v>63</v>
      </c>
    </row>
    <row r="65" spans="11:12" x14ac:dyDescent="0.25">
      <c r="K65" s="15">
        <v>64</v>
      </c>
      <c r="L65" s="15">
        <v>64</v>
      </c>
    </row>
    <row r="66" spans="11:12" x14ac:dyDescent="0.25">
      <c r="K66" s="15">
        <v>65</v>
      </c>
      <c r="L66" s="15">
        <v>65</v>
      </c>
    </row>
    <row r="67" spans="11:12" x14ac:dyDescent="0.25">
      <c r="K67" s="15">
        <v>66</v>
      </c>
      <c r="L67" s="15">
        <v>66</v>
      </c>
    </row>
    <row r="68" spans="11:12" x14ac:dyDescent="0.25">
      <c r="K68" s="15">
        <v>67</v>
      </c>
      <c r="L68" s="15">
        <v>67</v>
      </c>
    </row>
    <row r="69" spans="11:12" x14ac:dyDescent="0.25">
      <c r="K69" s="15">
        <v>68</v>
      </c>
      <c r="L69" s="15">
        <v>68</v>
      </c>
    </row>
    <row r="70" spans="11:12" x14ac:dyDescent="0.25">
      <c r="K70" s="15">
        <v>69</v>
      </c>
      <c r="L70" s="15">
        <v>69</v>
      </c>
    </row>
    <row r="71" spans="11:12" x14ac:dyDescent="0.25">
      <c r="K71" s="15">
        <v>70</v>
      </c>
      <c r="L71" s="15">
        <v>70</v>
      </c>
    </row>
    <row r="72" spans="11:12" x14ac:dyDescent="0.25">
      <c r="K72" s="15">
        <v>71</v>
      </c>
      <c r="L72" s="15">
        <v>71</v>
      </c>
    </row>
    <row r="73" spans="11:12" x14ac:dyDescent="0.25">
      <c r="K73" s="15">
        <v>72</v>
      </c>
      <c r="L73" s="15">
        <v>72</v>
      </c>
    </row>
    <row r="74" spans="11:12" x14ac:dyDescent="0.25">
      <c r="K74" s="15">
        <v>73</v>
      </c>
      <c r="L74" s="15">
        <v>73</v>
      </c>
    </row>
    <row r="75" spans="11:12" x14ac:dyDescent="0.25">
      <c r="K75" s="15">
        <v>74</v>
      </c>
      <c r="L75" s="15">
        <v>74</v>
      </c>
    </row>
    <row r="76" spans="11:12" x14ac:dyDescent="0.25">
      <c r="K76" s="15">
        <v>75</v>
      </c>
      <c r="L76" s="15">
        <v>75</v>
      </c>
    </row>
    <row r="77" spans="11:12" x14ac:dyDescent="0.25">
      <c r="K77" s="15">
        <v>76</v>
      </c>
      <c r="L77" s="15">
        <v>76</v>
      </c>
    </row>
    <row r="78" spans="11:12" x14ac:dyDescent="0.25">
      <c r="K78" s="15">
        <v>77</v>
      </c>
      <c r="L78" s="15">
        <v>77</v>
      </c>
    </row>
    <row r="79" spans="11:12" x14ac:dyDescent="0.25">
      <c r="K79" s="15">
        <v>78</v>
      </c>
      <c r="L79" s="15">
        <v>78</v>
      </c>
    </row>
    <row r="80" spans="11:12" x14ac:dyDescent="0.25">
      <c r="K80" s="15">
        <v>79</v>
      </c>
      <c r="L80" s="15">
        <v>79</v>
      </c>
    </row>
    <row r="81" spans="11:12" x14ac:dyDescent="0.25">
      <c r="K81" s="15">
        <v>80</v>
      </c>
      <c r="L81" s="15">
        <v>80</v>
      </c>
    </row>
    <row r="82" spans="11:12" x14ac:dyDescent="0.25">
      <c r="K82" s="15">
        <v>81</v>
      </c>
      <c r="L82" s="15">
        <v>81</v>
      </c>
    </row>
    <row r="83" spans="11:12" x14ac:dyDescent="0.25">
      <c r="K83" s="15">
        <v>82</v>
      </c>
      <c r="L83" s="15">
        <v>82</v>
      </c>
    </row>
    <row r="84" spans="11:12" x14ac:dyDescent="0.25">
      <c r="K84" s="15">
        <v>83</v>
      </c>
      <c r="L84" s="15">
        <v>83</v>
      </c>
    </row>
    <row r="85" spans="11:12" x14ac:dyDescent="0.25">
      <c r="K85" s="15">
        <v>84</v>
      </c>
      <c r="L85" s="15">
        <v>84</v>
      </c>
    </row>
    <row r="86" spans="11:12" x14ac:dyDescent="0.25">
      <c r="K86" s="15">
        <v>85</v>
      </c>
      <c r="L86" s="15">
        <v>85</v>
      </c>
    </row>
    <row r="87" spans="11:12" x14ac:dyDescent="0.25">
      <c r="K87" s="15">
        <v>86</v>
      </c>
      <c r="L87" s="15">
        <v>86</v>
      </c>
    </row>
    <row r="88" spans="11:12" x14ac:dyDescent="0.25">
      <c r="K88" s="15">
        <v>87</v>
      </c>
      <c r="L88" s="15">
        <v>87</v>
      </c>
    </row>
    <row r="89" spans="11:12" x14ac:dyDescent="0.25">
      <c r="K89" s="15">
        <v>88</v>
      </c>
      <c r="L89" s="15">
        <v>88</v>
      </c>
    </row>
    <row r="90" spans="11:12" x14ac:dyDescent="0.25">
      <c r="K90" s="15">
        <v>89</v>
      </c>
      <c r="L90" s="15">
        <v>89</v>
      </c>
    </row>
    <row r="91" spans="11:12" x14ac:dyDescent="0.25">
      <c r="K91" s="15">
        <v>90</v>
      </c>
      <c r="L91" s="15">
        <v>90</v>
      </c>
    </row>
    <row r="92" spans="11:12" x14ac:dyDescent="0.25">
      <c r="K92" s="15">
        <v>91</v>
      </c>
      <c r="L92" s="15">
        <v>91</v>
      </c>
    </row>
    <row r="93" spans="11:12" x14ac:dyDescent="0.25">
      <c r="K93" s="15">
        <v>92</v>
      </c>
      <c r="L93" s="15">
        <v>92</v>
      </c>
    </row>
    <row r="94" spans="11:12" x14ac:dyDescent="0.25">
      <c r="K94" s="15">
        <v>93</v>
      </c>
      <c r="L94" s="15">
        <v>93</v>
      </c>
    </row>
    <row r="95" spans="11:12" x14ac:dyDescent="0.25">
      <c r="K95" s="15">
        <v>94</v>
      </c>
      <c r="L95" s="15">
        <v>94</v>
      </c>
    </row>
    <row r="96" spans="11:12" x14ac:dyDescent="0.25">
      <c r="K96" s="15">
        <v>95</v>
      </c>
      <c r="L96" s="15">
        <v>95</v>
      </c>
    </row>
    <row r="97" spans="11:12" x14ac:dyDescent="0.25">
      <c r="K97" s="15">
        <v>96</v>
      </c>
      <c r="L97" s="15">
        <v>96</v>
      </c>
    </row>
    <row r="98" spans="11:12" x14ac:dyDescent="0.25">
      <c r="K98" s="15">
        <v>97</v>
      </c>
      <c r="L98" s="15">
        <v>97</v>
      </c>
    </row>
    <row r="99" spans="11:12" x14ac:dyDescent="0.25">
      <c r="K99" s="15">
        <v>98</v>
      </c>
      <c r="L99" s="15">
        <v>98</v>
      </c>
    </row>
    <row r="100" spans="11:12" x14ac:dyDescent="0.25">
      <c r="K100" s="15">
        <v>99</v>
      </c>
      <c r="L100" s="15">
        <v>99</v>
      </c>
    </row>
    <row r="101" spans="11:12" x14ac:dyDescent="0.25">
      <c r="K101" s="15">
        <v>100</v>
      </c>
      <c r="L101" s="15">
        <v>100</v>
      </c>
    </row>
    <row r="102" spans="11:12" x14ac:dyDescent="0.25">
      <c r="K102" s="15">
        <v>101</v>
      </c>
      <c r="L102" s="15">
        <v>101</v>
      </c>
    </row>
    <row r="103" spans="11:12" x14ac:dyDescent="0.25">
      <c r="K103" s="15">
        <v>102</v>
      </c>
      <c r="L103" s="15">
        <v>102</v>
      </c>
    </row>
    <row r="104" spans="11:12" x14ac:dyDescent="0.25">
      <c r="K104" s="15">
        <v>103</v>
      </c>
      <c r="L104" s="15">
        <v>103</v>
      </c>
    </row>
    <row r="105" spans="11:12" x14ac:dyDescent="0.25">
      <c r="K105" s="15">
        <v>104</v>
      </c>
      <c r="L105" s="15">
        <v>104</v>
      </c>
    </row>
    <row r="106" spans="11:12" x14ac:dyDescent="0.25">
      <c r="K106" s="15">
        <v>105</v>
      </c>
      <c r="L106" s="15">
        <v>105</v>
      </c>
    </row>
    <row r="107" spans="11:12" x14ac:dyDescent="0.25">
      <c r="K107" s="15">
        <v>106</v>
      </c>
      <c r="L107" s="15">
        <v>106</v>
      </c>
    </row>
    <row r="108" spans="11:12" x14ac:dyDescent="0.25">
      <c r="K108" s="15">
        <v>107</v>
      </c>
      <c r="L108" s="15">
        <v>107</v>
      </c>
    </row>
    <row r="109" spans="11:12" x14ac:dyDescent="0.25">
      <c r="K109" s="15">
        <v>108</v>
      </c>
      <c r="L109" s="15">
        <v>108</v>
      </c>
    </row>
    <row r="110" spans="11:12" x14ac:dyDescent="0.25">
      <c r="K110" s="15">
        <v>109</v>
      </c>
      <c r="L110" s="15">
        <v>109</v>
      </c>
    </row>
    <row r="111" spans="11:12" x14ac:dyDescent="0.25">
      <c r="K111" s="15">
        <v>110</v>
      </c>
      <c r="L111" s="15">
        <v>110</v>
      </c>
    </row>
    <row r="112" spans="11:12" x14ac:dyDescent="0.25">
      <c r="K112" s="15">
        <v>111</v>
      </c>
      <c r="L112" s="15">
        <v>111</v>
      </c>
    </row>
    <row r="113" spans="11:12" x14ac:dyDescent="0.25">
      <c r="K113" s="15">
        <v>112</v>
      </c>
      <c r="L113" s="15">
        <v>112</v>
      </c>
    </row>
    <row r="114" spans="11:12" x14ac:dyDescent="0.25">
      <c r="K114" s="15">
        <v>113</v>
      </c>
      <c r="L114" s="15">
        <v>113</v>
      </c>
    </row>
    <row r="115" spans="11:12" x14ac:dyDescent="0.25">
      <c r="K115" s="15">
        <v>114</v>
      </c>
      <c r="L115" s="15">
        <v>114</v>
      </c>
    </row>
    <row r="116" spans="11:12" x14ac:dyDescent="0.25">
      <c r="K116" s="15">
        <v>115</v>
      </c>
      <c r="L116" s="15">
        <v>115</v>
      </c>
    </row>
    <row r="117" spans="11:12" x14ac:dyDescent="0.25">
      <c r="K117" s="15">
        <v>116</v>
      </c>
      <c r="L117" s="15">
        <v>116</v>
      </c>
    </row>
    <row r="118" spans="11:12" x14ac:dyDescent="0.25">
      <c r="K118" s="15">
        <v>117</v>
      </c>
      <c r="L118" s="15">
        <v>117</v>
      </c>
    </row>
    <row r="119" spans="11:12" x14ac:dyDescent="0.25">
      <c r="K119" s="15">
        <v>118</v>
      </c>
      <c r="L119" s="15">
        <v>118</v>
      </c>
    </row>
    <row r="120" spans="11:12" x14ac:dyDescent="0.25">
      <c r="K120" s="15">
        <v>119</v>
      </c>
      <c r="L120" s="15">
        <v>119</v>
      </c>
    </row>
    <row r="121" spans="11:12" x14ac:dyDescent="0.25">
      <c r="K121" s="15">
        <v>120</v>
      </c>
      <c r="L121" s="15">
        <v>120</v>
      </c>
    </row>
    <row r="122" spans="11:12" x14ac:dyDescent="0.25">
      <c r="K122" s="15">
        <v>121</v>
      </c>
      <c r="L122" s="15">
        <v>121</v>
      </c>
    </row>
    <row r="123" spans="11:12" x14ac:dyDescent="0.25">
      <c r="K123" s="15">
        <v>122</v>
      </c>
      <c r="L123" s="15">
        <v>122</v>
      </c>
    </row>
    <row r="124" spans="11:12" x14ac:dyDescent="0.25">
      <c r="K124" s="15">
        <v>123</v>
      </c>
      <c r="L124" s="15">
        <v>123</v>
      </c>
    </row>
    <row r="125" spans="11:12" x14ac:dyDescent="0.25">
      <c r="K125" s="15">
        <v>124</v>
      </c>
      <c r="L125" s="15">
        <v>124</v>
      </c>
    </row>
    <row r="126" spans="11:12" x14ac:dyDescent="0.25">
      <c r="K126" s="15">
        <v>125</v>
      </c>
      <c r="L126" s="15">
        <v>125</v>
      </c>
    </row>
    <row r="127" spans="11:12" x14ac:dyDescent="0.25">
      <c r="K127" s="15">
        <v>126</v>
      </c>
      <c r="L127" s="15">
        <v>126</v>
      </c>
    </row>
    <row r="128" spans="11:12" x14ac:dyDescent="0.25">
      <c r="K128" s="15">
        <v>127</v>
      </c>
      <c r="L128" s="15">
        <v>127</v>
      </c>
    </row>
    <row r="129" spans="11:12" x14ac:dyDescent="0.25">
      <c r="K129" s="15">
        <v>128</v>
      </c>
      <c r="L129" s="15">
        <v>128</v>
      </c>
    </row>
    <row r="130" spans="11:12" x14ac:dyDescent="0.25">
      <c r="K130" s="15">
        <v>129</v>
      </c>
      <c r="L130" s="15">
        <v>129</v>
      </c>
    </row>
    <row r="131" spans="11:12" x14ac:dyDescent="0.25">
      <c r="K131" s="15">
        <v>130</v>
      </c>
      <c r="L131" s="15">
        <v>130</v>
      </c>
    </row>
    <row r="132" spans="11:12" x14ac:dyDescent="0.25">
      <c r="K132" s="15">
        <v>131</v>
      </c>
      <c r="L132" s="15">
        <v>131</v>
      </c>
    </row>
    <row r="133" spans="11:12" x14ac:dyDescent="0.25">
      <c r="K133" s="15">
        <v>132</v>
      </c>
      <c r="L133" s="15">
        <v>132</v>
      </c>
    </row>
    <row r="134" spans="11:12" x14ac:dyDescent="0.25">
      <c r="K134" s="15">
        <v>133</v>
      </c>
      <c r="L134" s="15">
        <v>133</v>
      </c>
    </row>
    <row r="135" spans="11:12" x14ac:dyDescent="0.25">
      <c r="K135" s="15">
        <v>134</v>
      </c>
      <c r="L135" s="15">
        <v>134</v>
      </c>
    </row>
    <row r="136" spans="11:12" x14ac:dyDescent="0.25">
      <c r="K136" s="15">
        <v>135</v>
      </c>
      <c r="L136" s="15">
        <v>135</v>
      </c>
    </row>
    <row r="137" spans="11:12" x14ac:dyDescent="0.25">
      <c r="K137" s="15">
        <v>136</v>
      </c>
      <c r="L137" s="15">
        <v>136</v>
      </c>
    </row>
    <row r="138" spans="11:12" x14ac:dyDescent="0.25">
      <c r="K138" s="15">
        <v>137</v>
      </c>
      <c r="L138" s="15">
        <v>137</v>
      </c>
    </row>
    <row r="139" spans="11:12" x14ac:dyDescent="0.25">
      <c r="K139" s="15">
        <v>138</v>
      </c>
      <c r="L139" s="15">
        <v>138</v>
      </c>
    </row>
    <row r="140" spans="11:12" x14ac:dyDescent="0.25">
      <c r="K140" s="15">
        <v>139</v>
      </c>
      <c r="L140" s="15">
        <v>139</v>
      </c>
    </row>
    <row r="141" spans="11:12" x14ac:dyDescent="0.25">
      <c r="K141" s="15">
        <v>140</v>
      </c>
      <c r="L141" s="15">
        <v>140</v>
      </c>
    </row>
    <row r="142" spans="11:12" x14ac:dyDescent="0.25">
      <c r="K142" s="15">
        <v>141</v>
      </c>
      <c r="L142" s="15">
        <v>141</v>
      </c>
    </row>
    <row r="143" spans="11:12" x14ac:dyDescent="0.25">
      <c r="K143" s="15">
        <v>142</v>
      </c>
      <c r="L143" s="15">
        <v>142</v>
      </c>
    </row>
    <row r="144" spans="11:12" x14ac:dyDescent="0.25">
      <c r="K144" s="15">
        <v>143</v>
      </c>
      <c r="L144" s="15">
        <v>143</v>
      </c>
    </row>
    <row r="145" spans="11:12" x14ac:dyDescent="0.25">
      <c r="K145" s="15">
        <v>144</v>
      </c>
      <c r="L145" s="15">
        <v>144</v>
      </c>
    </row>
    <row r="146" spans="11:12" x14ac:dyDescent="0.25">
      <c r="K146" s="15">
        <v>145</v>
      </c>
      <c r="L146" s="15">
        <v>145</v>
      </c>
    </row>
    <row r="147" spans="11:12" x14ac:dyDescent="0.25">
      <c r="K147" s="15">
        <v>146</v>
      </c>
      <c r="L147" s="15">
        <v>146</v>
      </c>
    </row>
    <row r="148" spans="11:12" x14ac:dyDescent="0.25">
      <c r="K148" s="15">
        <v>147</v>
      </c>
      <c r="L148" s="15">
        <v>147</v>
      </c>
    </row>
    <row r="149" spans="11:12" x14ac:dyDescent="0.25">
      <c r="K149" s="15">
        <v>148</v>
      </c>
      <c r="L149" s="15">
        <v>148</v>
      </c>
    </row>
    <row r="150" spans="11:12" x14ac:dyDescent="0.25">
      <c r="K150" s="15">
        <v>149</v>
      </c>
      <c r="L150" s="15">
        <v>149</v>
      </c>
    </row>
    <row r="151" spans="11:12" x14ac:dyDescent="0.25">
      <c r="K151" s="15">
        <v>150</v>
      </c>
      <c r="L151" s="15">
        <v>150</v>
      </c>
    </row>
  </sheetData>
  <conditionalFormatting sqref="A2:A47">
    <cfRule type="duplicateValues" dxfId="67" priority="2"/>
  </conditionalFormatting>
  <conditionalFormatting sqref="D23">
    <cfRule type="duplicateValues" dxfId="66" priority="1"/>
  </conditionalFormatting>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1671"/>
  <sheetViews>
    <sheetView topLeftCell="A1657" workbookViewId="0">
      <selection activeCell="Q2" sqref="Q2"/>
    </sheetView>
  </sheetViews>
  <sheetFormatPr defaultRowHeight="15" x14ac:dyDescent="0.25"/>
  <cols>
    <col min="1" max="1" width="23.7109375" style="42" customWidth="1"/>
    <col min="2" max="2" width="5.28515625" style="42" customWidth="1"/>
    <col min="3" max="3" width="74.85546875" style="42" customWidth="1"/>
    <col min="4" max="5" width="5.28515625" style="42" customWidth="1"/>
    <col min="6" max="6" width="60.7109375" style="42" customWidth="1"/>
    <col min="7" max="7" width="5.28515625" customWidth="1"/>
    <col min="8" max="8" width="65.85546875" customWidth="1"/>
  </cols>
  <sheetData>
    <row r="2" spans="1:8" x14ac:dyDescent="0.25">
      <c r="A2" s="42">
        <v>2059520</v>
      </c>
      <c r="B2" s="42">
        <v>3</v>
      </c>
      <c r="C2" s="42" t="s">
        <v>3109</v>
      </c>
      <c r="F2" s="42" t="s">
        <v>3110</v>
      </c>
    </row>
    <row r="3" spans="1:8" x14ac:dyDescent="0.25">
      <c r="A3" s="42">
        <v>2059520</v>
      </c>
      <c r="B3" s="42">
        <v>4</v>
      </c>
      <c r="C3" s="42" t="s">
        <v>3111</v>
      </c>
      <c r="E3" s="42">
        <v>1</v>
      </c>
      <c r="F3" s="42" t="str">
        <f t="shared" ref="F3:F66" si="0">VLOOKUP(E3,B:C,2,0)</f>
        <v>ASTEC</v>
      </c>
    </row>
    <row r="4" spans="1:8" x14ac:dyDescent="0.25">
      <c r="A4" s="42" t="s">
        <v>3112</v>
      </c>
      <c r="B4" s="42">
        <v>1</v>
      </c>
      <c r="C4" s="42" t="s">
        <v>3112</v>
      </c>
      <c r="E4" s="42">
        <v>2</v>
      </c>
      <c r="F4" s="42" t="str">
        <f t="shared" si="0"/>
        <v>DANIELI</v>
      </c>
    </row>
    <row r="5" spans="1:8" x14ac:dyDescent="0.25">
      <c r="A5" s="42" t="s">
        <v>3113</v>
      </c>
      <c r="B5" s="42">
        <v>2</v>
      </c>
      <c r="C5" s="42" t="s">
        <v>3113</v>
      </c>
      <c r="E5" s="42">
        <v>3</v>
      </c>
      <c r="F5" s="42" t="str">
        <f t="shared" si="0"/>
        <v>1,4-диоксан (диэтилендиоксид) (C4H8O2)</v>
      </c>
      <c r="H5" t="s">
        <v>38</v>
      </c>
    </row>
    <row r="6" spans="1:8" x14ac:dyDescent="0.25">
      <c r="A6" s="42" t="s">
        <v>3114</v>
      </c>
      <c r="B6" s="42">
        <v>5</v>
      </c>
      <c r="C6" s="42" t="s">
        <v>3115</v>
      </c>
      <c r="E6" s="42">
        <v>4</v>
      </c>
      <c r="F6" s="42" t="str">
        <f t="shared" si="0"/>
        <v>1,5-дифенилкарбазид</v>
      </c>
    </row>
    <row r="7" spans="1:8" x14ac:dyDescent="0.25">
      <c r="A7" s="42" t="s">
        <v>3116</v>
      </c>
      <c r="B7" s="42">
        <v>6</v>
      </c>
      <c r="C7" s="42" t="s">
        <v>3117</v>
      </c>
      <c r="E7" s="42">
        <v>5</v>
      </c>
      <c r="F7" s="42" t="str">
        <f t="shared" si="0"/>
        <v>Din-рейка (рейка монтажная)</v>
      </c>
    </row>
    <row r="8" spans="1:8" x14ac:dyDescent="0.25">
      <c r="A8" s="42" t="s">
        <v>3116</v>
      </c>
      <c r="B8" s="42">
        <v>7</v>
      </c>
      <c r="C8" s="42" t="s">
        <v>3118</v>
      </c>
      <c r="E8" s="42">
        <v>6</v>
      </c>
      <c r="F8" s="42" t="str">
        <f t="shared" si="0"/>
        <v>HDD диск (винчестер, диск жесткий)</v>
      </c>
    </row>
    <row r="9" spans="1:8" x14ac:dyDescent="0.25">
      <c r="A9" s="42" t="s">
        <v>3119</v>
      </c>
      <c r="B9" s="42">
        <v>8</v>
      </c>
      <c r="C9" s="42" t="s">
        <v>3120</v>
      </c>
      <c r="E9" s="42">
        <v>7</v>
      </c>
      <c r="F9" s="42" t="str">
        <f t="shared" si="0"/>
        <v>HDD диск внешний (диск жесткий)</v>
      </c>
    </row>
    <row r="10" spans="1:8" x14ac:dyDescent="0.25">
      <c r="A10" s="42" t="s">
        <v>3121</v>
      </c>
      <c r="B10" s="42">
        <v>9</v>
      </c>
      <c r="C10" s="42" t="s">
        <v>3122</v>
      </c>
      <c r="E10" s="42">
        <v>8</v>
      </c>
      <c r="F10" s="42" t="str">
        <f t="shared" si="0"/>
        <v>POSM</v>
      </c>
    </row>
    <row r="11" spans="1:8" x14ac:dyDescent="0.25">
      <c r="A11" s="42" t="s">
        <v>3116</v>
      </c>
      <c r="B11" s="42">
        <v>10</v>
      </c>
      <c r="C11" s="42" t="s">
        <v>3123</v>
      </c>
      <c r="E11" s="42">
        <v>9</v>
      </c>
      <c r="F11" s="42" t="str">
        <f t="shared" si="0"/>
        <v>RC-фильтр</v>
      </c>
    </row>
    <row r="12" spans="1:8" x14ac:dyDescent="0.25">
      <c r="A12" s="42" t="s">
        <v>3124</v>
      </c>
      <c r="B12" s="42">
        <v>11</v>
      </c>
      <c r="C12" s="42" t="s">
        <v>3125</v>
      </c>
      <c r="E12" s="42">
        <v>10</v>
      </c>
      <c r="F12" s="42" t="str">
        <f t="shared" si="0"/>
        <v>SSD диск</v>
      </c>
    </row>
    <row r="13" spans="1:8" x14ac:dyDescent="0.25">
      <c r="A13" s="42" t="s">
        <v>3116</v>
      </c>
      <c r="B13" s="42">
        <v>12</v>
      </c>
      <c r="C13" s="42" t="s">
        <v>3126</v>
      </c>
      <c r="E13" s="42">
        <v>11</v>
      </c>
      <c r="F13" s="42" t="str">
        <f t="shared" si="0"/>
        <v>TV приставка</v>
      </c>
    </row>
    <row r="14" spans="1:8" x14ac:dyDescent="0.25">
      <c r="A14" s="42">
        <v>2630110</v>
      </c>
      <c r="B14" s="42">
        <v>13</v>
      </c>
      <c r="C14" s="42" t="s">
        <v>3127</v>
      </c>
      <c r="E14" s="42">
        <v>12</v>
      </c>
      <c r="F14" s="42" t="str">
        <f t="shared" si="0"/>
        <v>USB-флеш-накопитель</v>
      </c>
    </row>
    <row r="15" spans="1:8" x14ac:dyDescent="0.25">
      <c r="A15" s="42">
        <v>2630110</v>
      </c>
      <c r="B15" s="42">
        <v>14</v>
      </c>
      <c r="C15" s="42" t="s">
        <v>3128</v>
      </c>
      <c r="E15" s="42">
        <v>13</v>
      </c>
      <c r="F15" s="42" t="str">
        <f t="shared" si="0"/>
        <v>WI-FI роутер (точка доступа)</v>
      </c>
    </row>
    <row r="16" spans="1:8" x14ac:dyDescent="0.25">
      <c r="A16" s="42" t="s">
        <v>3129</v>
      </c>
      <c r="B16" s="42">
        <v>15</v>
      </c>
      <c r="C16" s="42" t="s">
        <v>3130</v>
      </c>
      <c r="E16" s="42">
        <v>14</v>
      </c>
      <c r="F16" s="42" t="str">
        <f t="shared" si="0"/>
        <v>WI-FI роутер (точка доступа) портативный</v>
      </c>
    </row>
    <row r="17" spans="1:6" x14ac:dyDescent="0.25">
      <c r="A17" s="42" t="s">
        <v>3131</v>
      </c>
      <c r="B17" s="42">
        <v>16</v>
      </c>
      <c r="C17" s="42" t="s">
        <v>3132</v>
      </c>
      <c r="E17" s="42">
        <v>15</v>
      </c>
      <c r="F17" s="42" t="str">
        <f t="shared" si="0"/>
        <v>Автошампунь</v>
      </c>
    </row>
    <row r="18" spans="1:6" x14ac:dyDescent="0.25">
      <c r="A18" s="42" t="s">
        <v>3133</v>
      </c>
      <c r="B18" s="42">
        <v>17</v>
      </c>
      <c r="C18" s="42" t="s">
        <v>3134</v>
      </c>
      <c r="E18" s="42">
        <v>16</v>
      </c>
      <c r="F18" s="42" t="str">
        <f t="shared" si="0"/>
        <v>Автошина</v>
      </c>
    </row>
    <row r="19" spans="1:6" x14ac:dyDescent="0.25">
      <c r="A19" s="42" t="s">
        <v>3135</v>
      </c>
      <c r="B19" s="42">
        <v>18</v>
      </c>
      <c r="C19" s="42" t="s">
        <v>3136</v>
      </c>
      <c r="E19" s="42">
        <v>17</v>
      </c>
      <c r="F19" s="42" t="str">
        <f t="shared" si="0"/>
        <v>Адаптер (блок) питания для ленты светодиодной (LED)</v>
      </c>
    </row>
    <row r="20" spans="1:6" x14ac:dyDescent="0.25">
      <c r="A20" s="42" t="s">
        <v>3137</v>
      </c>
      <c r="B20" s="42">
        <v>19</v>
      </c>
      <c r="C20" s="42" t="s">
        <v>3138</v>
      </c>
      <c r="E20" s="42">
        <v>18</v>
      </c>
      <c r="F20" s="42" t="str">
        <f t="shared" si="0"/>
        <v>Адаптер (переходник) для труб</v>
      </c>
    </row>
    <row r="21" spans="1:6" x14ac:dyDescent="0.25">
      <c r="A21" s="42" t="s">
        <v>3139</v>
      </c>
      <c r="B21" s="42">
        <v>20</v>
      </c>
      <c r="C21" s="42" t="s">
        <v>3140</v>
      </c>
      <c r="E21" s="42">
        <v>19</v>
      </c>
      <c r="F21" s="42" t="str">
        <f t="shared" si="0"/>
        <v>Адаптер (переходник) сетевой</v>
      </c>
    </row>
    <row r="22" spans="1:6" x14ac:dyDescent="0.25">
      <c r="A22" s="42" t="s">
        <v>3139</v>
      </c>
      <c r="B22" s="42">
        <v>21</v>
      </c>
      <c r="C22" s="42" t="s">
        <v>3141</v>
      </c>
      <c r="E22" s="42">
        <v>20</v>
      </c>
      <c r="F22" s="42" t="str">
        <f t="shared" si="0"/>
        <v>Адаптер бурт (втулка) для труб</v>
      </c>
    </row>
    <row r="23" spans="1:6" x14ac:dyDescent="0.25">
      <c r="A23" s="42" t="s">
        <v>3142</v>
      </c>
      <c r="B23" s="42">
        <v>22</v>
      </c>
      <c r="C23" s="42" t="s">
        <v>3143</v>
      </c>
      <c r="E23" s="42">
        <v>21</v>
      </c>
      <c r="F23" s="42" t="str">
        <f t="shared" si="0"/>
        <v>Адаптер бурт (втулка) для труб поливинилиденфторидный кислотощелочестойкий</v>
      </c>
    </row>
    <row r="24" spans="1:6" x14ac:dyDescent="0.25">
      <c r="A24" s="42" t="s">
        <v>3142</v>
      </c>
      <c r="B24" s="42">
        <v>23</v>
      </c>
      <c r="C24" s="42" t="s">
        <v>3144</v>
      </c>
      <c r="E24" s="42">
        <v>22</v>
      </c>
      <c r="F24" s="42" t="str">
        <f t="shared" si="0"/>
        <v>Адаптер соединения рукавов высокого давления</v>
      </c>
    </row>
    <row r="25" spans="1:6" x14ac:dyDescent="0.25">
      <c r="A25" s="42" t="s">
        <v>3145</v>
      </c>
      <c r="B25" s="42">
        <v>24</v>
      </c>
      <c r="C25" s="42" t="s">
        <v>3146</v>
      </c>
      <c r="E25" s="42">
        <v>23</v>
      </c>
      <c r="F25" s="42" t="str">
        <f t="shared" si="0"/>
        <v>Адаптер фланцевый</v>
      </c>
    </row>
    <row r="26" spans="1:6" x14ac:dyDescent="0.25">
      <c r="A26" s="42" t="s">
        <v>3147</v>
      </c>
      <c r="B26" s="42">
        <v>25</v>
      </c>
      <c r="C26" s="42" t="s">
        <v>3148</v>
      </c>
      <c r="E26" s="42">
        <v>24</v>
      </c>
      <c r="F26" s="42" t="str">
        <f t="shared" si="0"/>
        <v>Азот газообразный</v>
      </c>
    </row>
    <row r="27" spans="1:6" x14ac:dyDescent="0.25">
      <c r="A27" s="42">
        <v>2573400</v>
      </c>
      <c r="B27" s="42">
        <v>26</v>
      </c>
      <c r="C27" s="42" t="s">
        <v>3149</v>
      </c>
      <c r="E27" s="42">
        <v>25</v>
      </c>
      <c r="F27" s="42" t="str">
        <f t="shared" si="0"/>
        <v>Аквадистиллятор</v>
      </c>
    </row>
    <row r="28" spans="1:6" x14ac:dyDescent="0.25">
      <c r="A28" s="42" t="s">
        <v>3150</v>
      </c>
      <c r="B28" s="42">
        <v>27</v>
      </c>
      <c r="C28" s="42" t="s">
        <v>3151</v>
      </c>
      <c r="E28" s="42">
        <v>26</v>
      </c>
      <c r="F28" s="42" t="str">
        <f t="shared" si="0"/>
        <v>Алмаз в оправе</v>
      </c>
    </row>
    <row r="29" spans="1:6" x14ac:dyDescent="0.25">
      <c r="A29" s="42">
        <v>2442110</v>
      </c>
      <c r="B29" s="42">
        <v>28</v>
      </c>
      <c r="C29" s="42" t="s">
        <v>3152</v>
      </c>
      <c r="E29" s="42">
        <v>27</v>
      </c>
      <c r="F29" s="42" t="str">
        <f t="shared" si="0"/>
        <v>Алонж лабораторный стеклянный</v>
      </c>
    </row>
    <row r="30" spans="1:6" x14ac:dyDescent="0.25">
      <c r="A30" s="42" t="s">
        <v>3153</v>
      </c>
      <c r="B30" s="42">
        <v>29</v>
      </c>
      <c r="C30" s="42" t="s">
        <v>3154</v>
      </c>
      <c r="E30" s="42">
        <v>28</v>
      </c>
      <c r="F30" s="42" t="str">
        <f t="shared" si="0"/>
        <v>Алюминий первичный</v>
      </c>
    </row>
    <row r="31" spans="1:6" x14ac:dyDescent="0.25">
      <c r="A31" s="42">
        <v>2015103</v>
      </c>
      <c r="B31" s="42">
        <v>30</v>
      </c>
      <c r="C31" s="42" t="s">
        <v>3155</v>
      </c>
      <c r="E31" s="42">
        <v>29</v>
      </c>
      <c r="F31" s="42" t="str">
        <f t="shared" si="0"/>
        <v>Алюминий первичный (образец)</v>
      </c>
    </row>
    <row r="32" spans="1:6" x14ac:dyDescent="0.25">
      <c r="A32" s="42">
        <v>2015103</v>
      </c>
      <c r="B32" s="42">
        <v>31</v>
      </c>
      <c r="C32" s="42" t="s">
        <v>3156</v>
      </c>
      <c r="E32" s="42">
        <v>30</v>
      </c>
      <c r="F32" s="42" t="str">
        <f t="shared" si="0"/>
        <v>Аммиак (NH3)</v>
      </c>
    </row>
    <row r="33" spans="1:6" x14ac:dyDescent="0.25">
      <c r="A33" s="42" t="s">
        <v>3157</v>
      </c>
      <c r="B33" s="42">
        <v>32</v>
      </c>
      <c r="C33" s="42" t="s">
        <v>3158</v>
      </c>
      <c r="E33" s="42">
        <v>31</v>
      </c>
      <c r="F33" s="42" t="str">
        <f t="shared" si="0"/>
        <v>Аммиак водный (NH4OH) 25%</v>
      </c>
    </row>
    <row r="34" spans="1:6" x14ac:dyDescent="0.25">
      <c r="A34" s="42">
        <v>2013600</v>
      </c>
      <c r="B34" s="42">
        <v>33</v>
      </c>
      <c r="C34" s="42" t="s">
        <v>3159</v>
      </c>
      <c r="E34" s="42">
        <v>32</v>
      </c>
      <c r="F34" s="42" t="str">
        <f t="shared" si="0"/>
        <v>Аммиак раствор 10%</v>
      </c>
    </row>
    <row r="35" spans="1:6" x14ac:dyDescent="0.25">
      <c r="A35" s="42">
        <v>2013600</v>
      </c>
      <c r="B35" s="42">
        <v>34</v>
      </c>
      <c r="C35" s="42" t="s">
        <v>3160</v>
      </c>
      <c r="E35" s="42">
        <v>33</v>
      </c>
      <c r="F35" s="42" t="str">
        <f t="shared" si="0"/>
        <v>Аммоний железа(III)-сульфат (1:1:2) 12-водный (квасцы железоаммонийные) (NH4Fe(SO4)2·12H2O)</v>
      </c>
    </row>
    <row r="36" spans="1:6" x14ac:dyDescent="0.25">
      <c r="A36" s="42">
        <v>2013410</v>
      </c>
      <c r="B36" s="42">
        <v>35</v>
      </c>
      <c r="C36" s="42" t="s">
        <v>3161</v>
      </c>
      <c r="E36" s="42">
        <v>34</v>
      </c>
      <c r="F36" s="42" t="str">
        <f t="shared" si="0"/>
        <v>Аммоний молибденовокислый 4-водный ((NH4)2M0O4)</v>
      </c>
    </row>
    <row r="37" spans="1:6" x14ac:dyDescent="0.25">
      <c r="A37" s="42" t="s">
        <v>3162</v>
      </c>
      <c r="B37" s="42">
        <v>36</v>
      </c>
      <c r="C37" s="42" t="s">
        <v>3163</v>
      </c>
      <c r="E37" s="42">
        <v>35</v>
      </c>
      <c r="F37" s="42" t="str">
        <f t="shared" si="0"/>
        <v>Аммоний надсернокислый (персульфат аммония) ((NH4)2S2O8)</v>
      </c>
    </row>
    <row r="38" spans="1:6" x14ac:dyDescent="0.25">
      <c r="A38" s="42" t="s">
        <v>3162</v>
      </c>
      <c r="B38" s="42">
        <v>37</v>
      </c>
      <c r="C38" s="42" t="s">
        <v>3164</v>
      </c>
      <c r="E38" s="42">
        <v>36</v>
      </c>
      <c r="F38" s="42" t="str">
        <f t="shared" si="0"/>
        <v>Анализатор pH/ОВП (окислительно-восстановительный потенциал)</v>
      </c>
    </row>
    <row r="39" spans="1:6" x14ac:dyDescent="0.25">
      <c r="A39" s="42" t="s">
        <v>3162</v>
      </c>
      <c r="B39" s="42">
        <v>38</v>
      </c>
      <c r="C39" s="42" t="s">
        <v>3165</v>
      </c>
      <c r="E39" s="42">
        <v>37</v>
      </c>
      <c r="F39" s="42" t="str">
        <f t="shared" si="0"/>
        <v>Анализатор пыли (пылемер)</v>
      </c>
    </row>
    <row r="40" spans="1:6" x14ac:dyDescent="0.25">
      <c r="A40" s="42" t="s">
        <v>3166</v>
      </c>
      <c r="B40" s="42">
        <v>39</v>
      </c>
      <c r="C40" s="42" t="s">
        <v>3167</v>
      </c>
      <c r="E40" s="42">
        <v>38</v>
      </c>
      <c r="F40" s="42" t="str">
        <f t="shared" si="0"/>
        <v>Анализатор растворенного кислорода</v>
      </c>
    </row>
    <row r="41" spans="1:6" x14ac:dyDescent="0.25">
      <c r="A41" s="42" t="s">
        <v>3168</v>
      </c>
      <c r="B41" s="42">
        <v>40</v>
      </c>
      <c r="C41" s="42" t="s">
        <v>3169</v>
      </c>
      <c r="E41" s="42">
        <v>39</v>
      </c>
      <c r="F41" s="42" t="str">
        <f t="shared" si="0"/>
        <v>Анализатор сети</v>
      </c>
    </row>
    <row r="42" spans="1:6" x14ac:dyDescent="0.25">
      <c r="A42" s="42" t="s">
        <v>3170</v>
      </c>
      <c r="B42" s="42">
        <v>41</v>
      </c>
      <c r="C42" s="42" t="s">
        <v>3171</v>
      </c>
      <c r="E42" s="42">
        <v>40</v>
      </c>
      <c r="F42" s="42" t="str">
        <f t="shared" si="0"/>
        <v>Анемометр</v>
      </c>
    </row>
    <row r="43" spans="1:6" x14ac:dyDescent="0.25">
      <c r="A43" s="42" t="s">
        <v>3157</v>
      </c>
      <c r="B43" s="42">
        <v>42</v>
      </c>
      <c r="C43" s="42" t="s">
        <v>3172</v>
      </c>
      <c r="E43" s="42">
        <v>41</v>
      </c>
      <c r="F43" s="42" t="str">
        <f t="shared" si="0"/>
        <v>Антенна</v>
      </c>
    </row>
    <row r="44" spans="1:6" x14ac:dyDescent="0.25">
      <c r="A44" s="42" t="s">
        <v>3173</v>
      </c>
      <c r="B44" s="42">
        <v>43</v>
      </c>
      <c r="C44" s="42" t="s">
        <v>3174</v>
      </c>
      <c r="E44" s="42">
        <v>42</v>
      </c>
      <c r="F44" s="42" t="str">
        <f t="shared" si="0"/>
        <v>Антисептик</v>
      </c>
    </row>
    <row r="45" spans="1:6" x14ac:dyDescent="0.25">
      <c r="A45" s="42">
        <v>2059430</v>
      </c>
      <c r="B45" s="42">
        <v>44</v>
      </c>
      <c r="C45" s="42" t="s">
        <v>3175</v>
      </c>
      <c r="E45" s="42">
        <v>43</v>
      </c>
      <c r="F45" s="42" t="str">
        <f t="shared" si="0"/>
        <v>Антистеплер канцелярский</v>
      </c>
    </row>
    <row r="46" spans="1:6" x14ac:dyDescent="0.25">
      <c r="A46" s="42" t="s">
        <v>3176</v>
      </c>
      <c r="B46" s="42">
        <v>45</v>
      </c>
      <c r="C46" s="42" t="s">
        <v>3177</v>
      </c>
      <c r="E46" s="42">
        <v>44</v>
      </c>
      <c r="F46" s="42" t="str">
        <f t="shared" si="0"/>
        <v>Антифриз</v>
      </c>
    </row>
    <row r="47" spans="1:6" x14ac:dyDescent="0.25">
      <c r="A47" s="42" t="s">
        <v>3176</v>
      </c>
      <c r="B47" s="42">
        <v>46</v>
      </c>
      <c r="C47" s="42" t="s">
        <v>3178</v>
      </c>
      <c r="E47" s="42">
        <v>45</v>
      </c>
      <c r="F47" s="42" t="str">
        <f t="shared" si="0"/>
        <v>Аппарат плазменный (мультиплаз)</v>
      </c>
    </row>
    <row r="48" spans="1:6" x14ac:dyDescent="0.25">
      <c r="A48" s="42" t="s">
        <v>3176</v>
      </c>
      <c r="B48" s="42">
        <v>47</v>
      </c>
      <c r="C48" s="42" t="s">
        <v>3179</v>
      </c>
      <c r="E48" s="42">
        <v>46</v>
      </c>
      <c r="F48" s="42" t="str">
        <f t="shared" si="0"/>
        <v>Аппарат сварочный (инвертор)</v>
      </c>
    </row>
    <row r="49" spans="1:6" x14ac:dyDescent="0.25">
      <c r="A49" s="42" t="s">
        <v>3180</v>
      </c>
      <c r="B49" s="42">
        <v>48</v>
      </c>
      <c r="C49" s="42" t="s">
        <v>3181</v>
      </c>
      <c r="E49" s="42">
        <v>47</v>
      </c>
      <c r="F49" s="42" t="str">
        <f t="shared" si="0"/>
        <v>Аппарат сварочный для полиэтиленовых труб</v>
      </c>
    </row>
    <row r="50" spans="1:6" x14ac:dyDescent="0.25">
      <c r="A50" s="42">
        <v>2841240</v>
      </c>
      <c r="B50" s="42">
        <v>49</v>
      </c>
      <c r="C50" s="42" t="s">
        <v>3182</v>
      </c>
      <c r="E50" s="42">
        <v>48</v>
      </c>
      <c r="F50" s="42" t="str">
        <f t="shared" si="0"/>
        <v>Аппарат телефонный</v>
      </c>
    </row>
    <row r="51" spans="1:6" x14ac:dyDescent="0.25">
      <c r="A51" s="42" t="s">
        <v>3183</v>
      </c>
      <c r="B51" s="42">
        <v>50</v>
      </c>
      <c r="C51" s="42" t="s">
        <v>3184</v>
      </c>
      <c r="E51" s="42">
        <v>49</v>
      </c>
      <c r="F51" s="42" t="str">
        <f t="shared" si="0"/>
        <v>Аппликатор для нанесения ЛКМ</v>
      </c>
    </row>
    <row r="52" spans="1:6" x14ac:dyDescent="0.25">
      <c r="A52" s="42" t="s">
        <v>3185</v>
      </c>
      <c r="B52" s="42">
        <v>51</v>
      </c>
      <c r="C52" s="42" t="s">
        <v>3186</v>
      </c>
      <c r="E52" s="42">
        <v>50</v>
      </c>
      <c r="F52" s="42" t="str">
        <f t="shared" si="0"/>
        <v>Аптечка</v>
      </c>
    </row>
    <row r="53" spans="1:6" x14ac:dyDescent="0.25">
      <c r="A53" s="42" t="s">
        <v>3187</v>
      </c>
      <c r="B53" s="42">
        <v>52</v>
      </c>
      <c r="C53" s="42" t="s">
        <v>3188</v>
      </c>
      <c r="E53" s="42">
        <v>51</v>
      </c>
      <c r="F53" s="42" t="str">
        <f t="shared" si="0"/>
        <v>Аргон газообразный</v>
      </c>
    </row>
    <row r="54" spans="1:6" x14ac:dyDescent="0.25">
      <c r="A54" s="42" t="s">
        <v>3189</v>
      </c>
      <c r="B54" s="42">
        <v>53</v>
      </c>
      <c r="C54" s="42" t="s">
        <v>3190</v>
      </c>
      <c r="E54" s="42">
        <v>52</v>
      </c>
      <c r="F54" s="42" t="str">
        <f t="shared" si="0"/>
        <v>Ареометр</v>
      </c>
    </row>
    <row r="55" spans="1:6" x14ac:dyDescent="0.25">
      <c r="A55" s="42" t="s">
        <v>3191</v>
      </c>
      <c r="B55" s="42">
        <v>54</v>
      </c>
      <c r="C55" s="42" t="s">
        <v>3192</v>
      </c>
      <c r="E55" s="42">
        <v>53</v>
      </c>
      <c r="F55" s="42" t="str">
        <f t="shared" si="0"/>
        <v>АРМ (автоматизированное рабочее место)</v>
      </c>
    </row>
    <row r="56" spans="1:6" x14ac:dyDescent="0.25">
      <c r="A56" s="42">
        <v>2219300</v>
      </c>
      <c r="B56" s="42">
        <v>55</v>
      </c>
      <c r="C56" s="42" t="s">
        <v>3193</v>
      </c>
      <c r="E56" s="42">
        <v>54</v>
      </c>
      <c r="F56" s="42" t="str">
        <f t="shared" si="0"/>
        <v>Арматура</v>
      </c>
    </row>
    <row r="57" spans="1:6" x14ac:dyDescent="0.25">
      <c r="A57" s="42" t="s">
        <v>3194</v>
      </c>
      <c r="B57" s="42">
        <v>56</v>
      </c>
      <c r="C57" s="42" t="s">
        <v>3195</v>
      </c>
      <c r="E57" s="42">
        <v>55</v>
      </c>
      <c r="F57" s="42" t="str">
        <f t="shared" si="0"/>
        <v>Армафлекс</v>
      </c>
    </row>
    <row r="58" spans="1:6" x14ac:dyDescent="0.25">
      <c r="A58" s="42">
        <v>2059520</v>
      </c>
      <c r="B58" s="42">
        <v>57</v>
      </c>
      <c r="C58" s="42" t="s">
        <v>3196</v>
      </c>
      <c r="E58" s="42">
        <v>56</v>
      </c>
      <c r="F58" s="42" t="str">
        <f t="shared" si="0"/>
        <v>Асбошнур</v>
      </c>
    </row>
    <row r="59" spans="1:6" x14ac:dyDescent="0.25">
      <c r="A59" s="42" t="s">
        <v>3197</v>
      </c>
      <c r="B59" s="42">
        <v>58</v>
      </c>
      <c r="C59" s="42" t="s">
        <v>3198</v>
      </c>
      <c r="E59" s="42">
        <v>57</v>
      </c>
      <c r="F59" s="42" t="str">
        <f t="shared" si="0"/>
        <v>Аскарит</v>
      </c>
    </row>
    <row r="60" spans="1:6" x14ac:dyDescent="0.25">
      <c r="A60" s="42" t="s">
        <v>3199</v>
      </c>
      <c r="B60" s="42">
        <v>59</v>
      </c>
      <c r="C60" s="42" t="s">
        <v>3200</v>
      </c>
      <c r="E60" s="42">
        <v>58</v>
      </c>
      <c r="F60" s="42" t="str">
        <f t="shared" si="0"/>
        <v>Ацетон (C3H6O)</v>
      </c>
    </row>
    <row r="61" spans="1:6" x14ac:dyDescent="0.25">
      <c r="A61" s="42" t="s">
        <v>3201</v>
      </c>
      <c r="B61" s="42">
        <v>60</v>
      </c>
      <c r="C61" s="42" t="s">
        <v>3202</v>
      </c>
      <c r="E61" s="42">
        <v>59</v>
      </c>
      <c r="F61" s="42" t="str">
        <f t="shared" si="0"/>
        <v>Багор пожарный</v>
      </c>
    </row>
    <row r="62" spans="1:6" x14ac:dyDescent="0.25">
      <c r="A62" s="42" t="s">
        <v>3203</v>
      </c>
      <c r="B62" s="42">
        <v>61</v>
      </c>
      <c r="C62" s="42" t="s">
        <v>3204</v>
      </c>
      <c r="E62" s="42">
        <v>60</v>
      </c>
      <c r="F62" s="42" t="str">
        <f t="shared" si="0"/>
        <v>База для реле</v>
      </c>
    </row>
    <row r="63" spans="1:6" x14ac:dyDescent="0.25">
      <c r="A63" s="42">
        <v>2020140</v>
      </c>
      <c r="B63" s="42">
        <v>62</v>
      </c>
      <c r="C63" s="42" t="s">
        <v>3205</v>
      </c>
      <c r="E63" s="42">
        <v>61</v>
      </c>
      <c r="F63" s="42" t="str">
        <f t="shared" si="0"/>
        <v>Бак расширительный</v>
      </c>
    </row>
    <row r="64" spans="1:6" x14ac:dyDescent="0.25">
      <c r="A64" s="42" t="s">
        <v>3206</v>
      </c>
      <c r="B64" s="42">
        <v>63</v>
      </c>
      <c r="C64" s="42" t="s">
        <v>3207</v>
      </c>
      <c r="E64" s="42">
        <v>62</v>
      </c>
      <c r="F64" s="42" t="str">
        <f t="shared" si="0"/>
        <v>Бактерицид</v>
      </c>
    </row>
    <row r="65" spans="1:6" x14ac:dyDescent="0.25">
      <c r="A65" s="42" t="s">
        <v>3208</v>
      </c>
      <c r="B65" s="42">
        <v>64</v>
      </c>
      <c r="C65" s="42" t="s">
        <v>3209</v>
      </c>
      <c r="E65" s="42">
        <v>63</v>
      </c>
      <c r="F65" s="42" t="str">
        <f t="shared" si="0"/>
        <v>Балансир в сборе</v>
      </c>
    </row>
    <row r="66" spans="1:6" x14ac:dyDescent="0.25">
      <c r="A66" s="42" t="s">
        <v>3210</v>
      </c>
      <c r="B66" s="42">
        <v>65</v>
      </c>
      <c r="C66" s="42" t="s">
        <v>3211</v>
      </c>
      <c r="E66" s="42">
        <v>64</v>
      </c>
      <c r="F66" s="42" t="str">
        <f t="shared" si="0"/>
        <v>Баллон газовый</v>
      </c>
    </row>
    <row r="67" spans="1:6" x14ac:dyDescent="0.25">
      <c r="A67" s="42" t="s">
        <v>3212</v>
      </c>
      <c r="B67" s="42">
        <v>66</v>
      </c>
      <c r="C67" s="42" t="s">
        <v>3213</v>
      </c>
      <c r="E67" s="42">
        <v>65</v>
      </c>
      <c r="F67" s="42" t="str">
        <f t="shared" ref="F67:F130" si="1">VLOOKUP(E67,B:C,2,0)</f>
        <v>Бампер автомобильный в сборе</v>
      </c>
    </row>
    <row r="68" spans="1:6" x14ac:dyDescent="0.25">
      <c r="A68" s="42" t="s">
        <v>3214</v>
      </c>
      <c r="B68" s="42">
        <v>67</v>
      </c>
      <c r="C68" s="42" t="s">
        <v>3215</v>
      </c>
      <c r="E68" s="42">
        <v>66</v>
      </c>
      <c r="F68" s="42" t="str">
        <f t="shared" si="1"/>
        <v>Банка пропиленовая с винтовой крышкой</v>
      </c>
    </row>
    <row r="69" spans="1:6" x14ac:dyDescent="0.25">
      <c r="A69" s="42" t="s">
        <v>3216</v>
      </c>
      <c r="B69" s="42">
        <v>68</v>
      </c>
      <c r="C69" s="42" t="s">
        <v>3217</v>
      </c>
      <c r="E69" s="42">
        <v>67</v>
      </c>
      <c r="F69" s="42" t="str">
        <f t="shared" si="1"/>
        <v>Банка стеклянная</v>
      </c>
    </row>
    <row r="70" spans="1:6" x14ac:dyDescent="0.25">
      <c r="A70" s="42" t="s">
        <v>3218</v>
      </c>
      <c r="B70" s="42">
        <v>69</v>
      </c>
      <c r="C70" s="42" t="s">
        <v>3219</v>
      </c>
      <c r="E70" s="42">
        <v>68</v>
      </c>
      <c r="F70" s="42" t="str">
        <f t="shared" si="1"/>
        <v>Барабан кабельный (катушка)</v>
      </c>
    </row>
    <row r="71" spans="1:6" x14ac:dyDescent="0.25">
      <c r="A71" s="42" t="s">
        <v>3220</v>
      </c>
      <c r="B71" s="42">
        <v>70</v>
      </c>
      <c r="C71" s="42" t="s">
        <v>3221</v>
      </c>
      <c r="E71" s="42">
        <v>69</v>
      </c>
      <c r="F71" s="42" t="str">
        <f t="shared" si="1"/>
        <v>Барабан кабельный пружинный</v>
      </c>
    </row>
    <row r="72" spans="1:6" x14ac:dyDescent="0.25">
      <c r="A72" s="42">
        <v>2013319</v>
      </c>
      <c r="B72" s="42">
        <v>71</v>
      </c>
      <c r="C72" s="42" t="s">
        <v>3222</v>
      </c>
      <c r="E72" s="42">
        <v>70</v>
      </c>
      <c r="F72" s="42" t="str">
        <f t="shared" si="1"/>
        <v>Барабан тросовый</v>
      </c>
    </row>
    <row r="73" spans="1:6" x14ac:dyDescent="0.25">
      <c r="A73" s="42" t="s">
        <v>3223</v>
      </c>
      <c r="B73" s="42">
        <v>72</v>
      </c>
      <c r="C73" s="42" t="s">
        <v>3224</v>
      </c>
      <c r="E73" s="42">
        <v>71</v>
      </c>
      <c r="F73" s="42" t="str">
        <f t="shared" si="1"/>
        <v>Барий хлористый 2-водный (BaCl2*2H2O)</v>
      </c>
    </row>
    <row r="74" spans="1:6" x14ac:dyDescent="0.25">
      <c r="A74" s="42" t="s">
        <v>3225</v>
      </c>
      <c r="B74" s="42">
        <v>73</v>
      </c>
      <c r="C74" s="42" t="s">
        <v>3226</v>
      </c>
      <c r="E74" s="42">
        <v>72</v>
      </c>
      <c r="F74" s="42" t="str">
        <f t="shared" si="1"/>
        <v>Барометр</v>
      </c>
    </row>
    <row r="75" spans="1:6" x14ac:dyDescent="0.25">
      <c r="A75" s="42" t="s">
        <v>3227</v>
      </c>
      <c r="B75" s="42">
        <v>74</v>
      </c>
      <c r="C75" s="42" t="s">
        <v>3228</v>
      </c>
      <c r="E75" s="42">
        <v>73</v>
      </c>
      <c r="F75" s="42" t="str">
        <f t="shared" si="1"/>
        <v>Барьер искрозащиты</v>
      </c>
    </row>
    <row r="76" spans="1:6" x14ac:dyDescent="0.25">
      <c r="A76" s="42">
        <v>2720230</v>
      </c>
      <c r="B76" s="42">
        <v>75</v>
      </c>
      <c r="C76" s="42" t="s">
        <v>3229</v>
      </c>
      <c r="E76" s="42">
        <v>74</v>
      </c>
      <c r="F76" s="42" t="str">
        <f t="shared" si="1"/>
        <v>Батарейка</v>
      </c>
    </row>
    <row r="77" spans="1:6" x14ac:dyDescent="0.25">
      <c r="A77" s="42">
        <v>2720230</v>
      </c>
      <c r="B77" s="42">
        <v>76</v>
      </c>
      <c r="C77" s="42" t="s">
        <v>3230</v>
      </c>
      <c r="E77" s="42">
        <v>75</v>
      </c>
      <c r="F77" s="42" t="str">
        <f t="shared" si="1"/>
        <v>Батарея аккумуляторная</v>
      </c>
    </row>
    <row r="78" spans="1:6" x14ac:dyDescent="0.25">
      <c r="A78" s="42" t="s">
        <v>3231</v>
      </c>
      <c r="B78" s="42">
        <v>77</v>
      </c>
      <c r="C78" s="42" t="s">
        <v>3232</v>
      </c>
      <c r="E78" s="42">
        <v>76</v>
      </c>
      <c r="F78" s="42" t="str">
        <f t="shared" si="1"/>
        <v>Батарея аккумуляторная для UPS</v>
      </c>
    </row>
    <row r="79" spans="1:6" x14ac:dyDescent="0.25">
      <c r="A79" s="42" t="s">
        <v>3233</v>
      </c>
      <c r="B79" s="42">
        <v>78</v>
      </c>
      <c r="C79" s="42" t="s">
        <v>3234</v>
      </c>
      <c r="E79" s="42">
        <v>77</v>
      </c>
      <c r="F79" s="42" t="str">
        <f t="shared" si="1"/>
        <v>Башмак тормозной</v>
      </c>
    </row>
    <row r="80" spans="1:6" x14ac:dyDescent="0.25">
      <c r="A80" s="42" t="s">
        <v>3235</v>
      </c>
      <c r="B80" s="42">
        <v>79</v>
      </c>
      <c r="C80" s="42" t="s">
        <v>3236</v>
      </c>
      <c r="E80" s="42">
        <v>78</v>
      </c>
      <c r="F80" s="42" t="str">
        <f t="shared" si="1"/>
        <v>Бейдж</v>
      </c>
    </row>
    <row r="81" spans="1:6" x14ac:dyDescent="0.25">
      <c r="A81" s="42" t="s">
        <v>3237</v>
      </c>
      <c r="B81" s="42">
        <v>80</v>
      </c>
      <c r="C81" s="42" t="s">
        <v>3238</v>
      </c>
      <c r="E81" s="42">
        <v>79</v>
      </c>
      <c r="F81" s="42" t="str">
        <f t="shared" si="1"/>
        <v>Белье нательное</v>
      </c>
    </row>
    <row r="82" spans="1:6" x14ac:dyDescent="0.25">
      <c r="A82" s="42">
        <v>2014120</v>
      </c>
      <c r="B82" s="42">
        <v>81</v>
      </c>
      <c r="C82" s="42" t="s">
        <v>3239</v>
      </c>
      <c r="E82" s="42">
        <v>80</v>
      </c>
      <c r="F82" s="42" t="str">
        <f t="shared" si="1"/>
        <v>Бензин</v>
      </c>
    </row>
    <row r="83" spans="1:6" x14ac:dyDescent="0.25">
      <c r="A83" s="42" t="s">
        <v>3240</v>
      </c>
      <c r="B83" s="42">
        <v>82</v>
      </c>
      <c r="C83" s="42" t="s">
        <v>3241</v>
      </c>
      <c r="E83" s="42">
        <v>81</v>
      </c>
      <c r="F83" s="42" t="str">
        <f t="shared" si="1"/>
        <v>Бензол (C6H6)</v>
      </c>
    </row>
    <row r="84" spans="1:6" x14ac:dyDescent="0.25">
      <c r="A84" s="42" t="s">
        <v>3242</v>
      </c>
      <c r="B84" s="42">
        <v>83</v>
      </c>
      <c r="C84" s="42" t="s">
        <v>3243</v>
      </c>
      <c r="E84" s="42">
        <v>82</v>
      </c>
      <c r="F84" s="42" t="str">
        <f t="shared" si="1"/>
        <v>Беруши противошумные</v>
      </c>
    </row>
    <row r="85" spans="1:6" x14ac:dyDescent="0.25">
      <c r="A85" s="42" t="s">
        <v>3244</v>
      </c>
      <c r="B85" s="42">
        <v>84</v>
      </c>
      <c r="C85" s="42" t="s">
        <v>3245</v>
      </c>
      <c r="E85" s="42">
        <v>83</v>
      </c>
      <c r="F85" s="42" t="str">
        <f t="shared" si="1"/>
        <v>Беседка деревянная (из отходов бруса)</v>
      </c>
    </row>
    <row r="86" spans="1:6" x14ac:dyDescent="0.25">
      <c r="A86" s="42" t="s">
        <v>3244</v>
      </c>
      <c r="B86" s="42">
        <v>85</v>
      </c>
      <c r="C86" s="42" t="s">
        <v>3246</v>
      </c>
      <c r="E86" s="42">
        <v>84</v>
      </c>
      <c r="F86" s="42" t="str">
        <f t="shared" si="1"/>
        <v>Бетон (сухая смесь)</v>
      </c>
    </row>
    <row r="87" spans="1:6" x14ac:dyDescent="0.25">
      <c r="A87" s="42" t="s">
        <v>3247</v>
      </c>
      <c r="B87" s="42">
        <v>86</v>
      </c>
      <c r="C87" s="42" t="s">
        <v>3248</v>
      </c>
      <c r="E87" s="42">
        <v>85</v>
      </c>
      <c r="F87" s="42" t="str">
        <f t="shared" si="1"/>
        <v>Бетон товарный</v>
      </c>
    </row>
    <row r="88" spans="1:6" x14ac:dyDescent="0.25">
      <c r="A88" s="42" t="s">
        <v>3249</v>
      </c>
      <c r="B88" s="42">
        <v>87</v>
      </c>
      <c r="C88" s="42" t="s">
        <v>3250</v>
      </c>
      <c r="E88" s="42">
        <v>86</v>
      </c>
      <c r="F88" s="42" t="str">
        <f t="shared" si="1"/>
        <v>Бинт марлевый</v>
      </c>
    </row>
    <row r="89" spans="1:6" x14ac:dyDescent="0.25">
      <c r="A89" s="42">
        <v>2013413</v>
      </c>
      <c r="B89" s="42">
        <v>88</v>
      </c>
      <c r="C89" s="42" t="s">
        <v>3251</v>
      </c>
      <c r="E89" s="42">
        <v>87</v>
      </c>
      <c r="F89" s="42" t="str">
        <f t="shared" si="1"/>
        <v>Бирка кабельная маркировочная</v>
      </c>
    </row>
    <row r="90" spans="1:6" x14ac:dyDescent="0.25">
      <c r="A90" s="42">
        <v>2573400</v>
      </c>
      <c r="B90" s="42">
        <v>89</v>
      </c>
      <c r="C90" s="42" t="s">
        <v>3252</v>
      </c>
      <c r="E90" s="42">
        <v>88</v>
      </c>
      <c r="F90" s="42" t="str">
        <f t="shared" si="1"/>
        <v>Бисульфит натрия порошок (NaHSO3)</v>
      </c>
    </row>
    <row r="91" spans="1:6" x14ac:dyDescent="0.25">
      <c r="A91" s="42" t="s">
        <v>3162</v>
      </c>
      <c r="B91" s="42">
        <v>90</v>
      </c>
      <c r="C91" s="42" t="s">
        <v>3253</v>
      </c>
      <c r="E91" s="42">
        <v>89</v>
      </c>
      <c r="F91" s="42" t="str">
        <f t="shared" si="1"/>
        <v>Бита-головка</v>
      </c>
    </row>
    <row r="92" spans="1:6" x14ac:dyDescent="0.25">
      <c r="A92" s="42" t="s">
        <v>3254</v>
      </c>
      <c r="B92" s="42">
        <v>91</v>
      </c>
      <c r="C92" s="42" t="s">
        <v>3255</v>
      </c>
      <c r="E92" s="42">
        <v>90</v>
      </c>
      <c r="F92" s="42" t="str">
        <f t="shared" si="1"/>
        <v>Блескомер</v>
      </c>
    </row>
    <row r="93" spans="1:6" x14ac:dyDescent="0.25">
      <c r="A93" s="42" t="s">
        <v>3162</v>
      </c>
      <c r="B93" s="42">
        <v>92</v>
      </c>
      <c r="C93" s="42" t="s">
        <v>3256</v>
      </c>
      <c r="E93" s="42">
        <v>91</v>
      </c>
      <c r="F93" s="42" t="str">
        <f t="shared" si="1"/>
        <v>Блок базовый</v>
      </c>
    </row>
    <row r="94" spans="1:6" x14ac:dyDescent="0.25">
      <c r="A94" s="42">
        <v>2572140</v>
      </c>
      <c r="B94" s="42">
        <v>93</v>
      </c>
      <c r="C94" s="42" t="s">
        <v>3257</v>
      </c>
      <c r="E94" s="42">
        <v>92</v>
      </c>
      <c r="F94" s="42" t="str">
        <f t="shared" si="1"/>
        <v>Блок калибровочный</v>
      </c>
    </row>
    <row r="95" spans="1:6" x14ac:dyDescent="0.25">
      <c r="A95" s="42" t="s">
        <v>3258</v>
      </c>
      <c r="B95" s="42">
        <v>94</v>
      </c>
      <c r="C95" s="42" t="s">
        <v>3259</v>
      </c>
      <c r="E95" s="42">
        <v>93</v>
      </c>
      <c r="F95" s="42" t="str">
        <f t="shared" si="1"/>
        <v>Блок канатный (для троса) полиамидный</v>
      </c>
    </row>
    <row r="96" spans="1:6" x14ac:dyDescent="0.25">
      <c r="A96" s="42" t="s">
        <v>3260</v>
      </c>
      <c r="B96" s="42">
        <v>95</v>
      </c>
      <c r="C96" s="42" t="s">
        <v>3261</v>
      </c>
      <c r="E96" s="42">
        <v>94</v>
      </c>
      <c r="F96" s="42" t="str">
        <f t="shared" si="1"/>
        <v>Блок клеммный</v>
      </c>
    </row>
    <row r="97" spans="1:6" x14ac:dyDescent="0.25">
      <c r="A97" s="42" t="s">
        <v>3254</v>
      </c>
      <c r="B97" s="42">
        <v>96</v>
      </c>
      <c r="C97" s="42" t="s">
        <v>3262</v>
      </c>
      <c r="E97" s="42">
        <v>95</v>
      </c>
      <c r="F97" s="42" t="str">
        <f t="shared" si="1"/>
        <v>Блок кондиционера</v>
      </c>
    </row>
    <row r="98" spans="1:6" x14ac:dyDescent="0.25">
      <c r="A98" s="42" t="s">
        <v>3137</v>
      </c>
      <c r="B98" s="42">
        <v>97</v>
      </c>
      <c r="C98" s="42" t="s">
        <v>3263</v>
      </c>
      <c r="E98" s="42">
        <v>96</v>
      </c>
      <c r="F98" s="42" t="str">
        <f t="shared" si="1"/>
        <v>Блок контактов</v>
      </c>
    </row>
    <row r="99" spans="1:6" x14ac:dyDescent="0.25">
      <c r="A99" s="42" t="s">
        <v>3254</v>
      </c>
      <c r="B99" s="42">
        <v>98</v>
      </c>
      <c r="C99" s="42" t="s">
        <v>3264</v>
      </c>
      <c r="E99" s="42">
        <v>97</v>
      </c>
      <c r="F99" s="42" t="str">
        <f t="shared" si="1"/>
        <v>Блок питания для компьютера</v>
      </c>
    </row>
    <row r="100" spans="1:6" x14ac:dyDescent="0.25">
      <c r="A100" s="42" t="s">
        <v>3254</v>
      </c>
      <c r="B100" s="42">
        <v>99</v>
      </c>
      <c r="C100" s="42" t="s">
        <v>3265</v>
      </c>
      <c r="E100" s="42">
        <v>98</v>
      </c>
      <c r="F100" s="42" t="str">
        <f t="shared" si="1"/>
        <v>Блок питания для СКУД</v>
      </c>
    </row>
    <row r="101" spans="1:6" x14ac:dyDescent="0.25">
      <c r="A101" s="42" t="s">
        <v>3254</v>
      </c>
      <c r="B101" s="42">
        <v>100</v>
      </c>
      <c r="C101" s="42" t="s">
        <v>3266</v>
      </c>
      <c r="E101" s="42">
        <v>99</v>
      </c>
      <c r="F101" s="42" t="str">
        <f t="shared" si="1"/>
        <v>Блок питания и сигнализации (БПС)</v>
      </c>
    </row>
    <row r="102" spans="1:6" x14ac:dyDescent="0.25">
      <c r="A102" s="42" t="s">
        <v>3254</v>
      </c>
      <c r="B102" s="42">
        <v>101</v>
      </c>
      <c r="C102" s="42" t="s">
        <v>3267</v>
      </c>
      <c r="E102" s="42">
        <v>100</v>
      </c>
      <c r="F102" s="42" t="str">
        <f t="shared" si="1"/>
        <v>Блок расширения реле</v>
      </c>
    </row>
    <row r="103" spans="1:6" x14ac:dyDescent="0.25">
      <c r="A103" s="42" t="s">
        <v>3268</v>
      </c>
      <c r="B103" s="42">
        <v>102</v>
      </c>
      <c r="C103" s="42" t="s">
        <v>3269</v>
      </c>
      <c r="E103" s="42">
        <v>101</v>
      </c>
      <c r="F103" s="42" t="str">
        <f t="shared" si="1"/>
        <v>Блок релейной защиты</v>
      </c>
    </row>
    <row r="104" spans="1:6" x14ac:dyDescent="0.25">
      <c r="A104" s="42" t="s">
        <v>3254</v>
      </c>
      <c r="B104" s="42">
        <v>103</v>
      </c>
      <c r="C104" s="42" t="s">
        <v>3270</v>
      </c>
      <c r="E104" s="42">
        <v>102</v>
      </c>
      <c r="F104" s="42" t="str">
        <f t="shared" si="1"/>
        <v>Блок термостата</v>
      </c>
    </row>
    <row r="105" spans="1:6" x14ac:dyDescent="0.25">
      <c r="A105" s="42" t="s">
        <v>3254</v>
      </c>
      <c r="B105" s="42">
        <v>104</v>
      </c>
      <c r="C105" s="42" t="s">
        <v>3271</v>
      </c>
      <c r="E105" s="42">
        <v>103</v>
      </c>
      <c r="F105" s="42" t="str">
        <f t="shared" si="1"/>
        <v>Блок управления</v>
      </c>
    </row>
    <row r="106" spans="1:6" x14ac:dyDescent="0.25">
      <c r="A106" s="42" t="s">
        <v>3272</v>
      </c>
      <c r="B106" s="42">
        <v>105</v>
      </c>
      <c r="C106" s="42" t="s">
        <v>3273</v>
      </c>
      <c r="E106" s="42">
        <v>104</v>
      </c>
      <c r="F106" s="42" t="str">
        <f t="shared" si="1"/>
        <v>Блок центральный</v>
      </c>
    </row>
    <row r="107" spans="1:6" x14ac:dyDescent="0.25">
      <c r="A107" s="42" t="s">
        <v>3274</v>
      </c>
      <c r="B107" s="42">
        <v>106</v>
      </c>
      <c r="C107" s="42" t="s">
        <v>3275</v>
      </c>
      <c r="E107" s="42">
        <v>105</v>
      </c>
      <c r="F107" s="42" t="str">
        <f t="shared" si="1"/>
        <v>Блокнот</v>
      </c>
    </row>
    <row r="108" spans="1:6" x14ac:dyDescent="0.25">
      <c r="A108" s="42" t="s">
        <v>3276</v>
      </c>
      <c r="B108" s="42">
        <v>107</v>
      </c>
      <c r="C108" s="42" t="s">
        <v>3277</v>
      </c>
      <c r="E108" s="42">
        <v>106</v>
      </c>
      <c r="F108" s="42" t="str">
        <f t="shared" si="1"/>
        <v>Бокс электрический</v>
      </c>
    </row>
    <row r="109" spans="1:6" x14ac:dyDescent="0.25">
      <c r="A109" s="42">
        <v>2594110</v>
      </c>
      <c r="B109" s="42">
        <v>108</v>
      </c>
      <c r="C109" s="42" t="s">
        <v>3278</v>
      </c>
      <c r="E109" s="42">
        <v>107</v>
      </c>
      <c r="F109" s="42" t="str">
        <f t="shared" si="1"/>
        <v>Болт анкерный</v>
      </c>
    </row>
    <row r="110" spans="1:6" x14ac:dyDescent="0.25">
      <c r="A110" s="42">
        <v>2594110</v>
      </c>
      <c r="B110" s="42">
        <v>109</v>
      </c>
      <c r="C110" s="42" t="s">
        <v>3279</v>
      </c>
      <c r="E110" s="42">
        <v>108</v>
      </c>
      <c r="F110" s="42" t="str">
        <f t="shared" si="1"/>
        <v>Болт без головки</v>
      </c>
    </row>
    <row r="111" spans="1:6" x14ac:dyDescent="0.25">
      <c r="A111" s="42">
        <v>2594110</v>
      </c>
      <c r="B111" s="42">
        <v>110</v>
      </c>
      <c r="C111" s="42" t="s">
        <v>3280</v>
      </c>
      <c r="E111" s="42">
        <v>109</v>
      </c>
      <c r="F111" s="42" t="str">
        <f t="shared" si="1"/>
        <v>Болт с цилиндрической головкой</v>
      </c>
    </row>
    <row r="112" spans="1:6" x14ac:dyDescent="0.25">
      <c r="A112" s="42">
        <v>2573300</v>
      </c>
      <c r="B112" s="42">
        <v>111</v>
      </c>
      <c r="C112" s="42" t="s">
        <v>3281</v>
      </c>
      <c r="E112" s="42">
        <v>110</v>
      </c>
      <c r="F112" s="42" t="str">
        <f t="shared" si="1"/>
        <v>Болт шестигранный</v>
      </c>
    </row>
    <row r="113" spans="1:6" x14ac:dyDescent="0.25">
      <c r="A113" s="42" t="s">
        <v>3282</v>
      </c>
      <c r="B113" s="42">
        <v>112</v>
      </c>
      <c r="C113" s="42" t="s">
        <v>3283</v>
      </c>
      <c r="E113" s="42">
        <v>111</v>
      </c>
      <c r="F113" s="42" t="str">
        <f t="shared" si="1"/>
        <v>Болторез</v>
      </c>
    </row>
    <row r="114" spans="1:6" x14ac:dyDescent="0.25">
      <c r="A114" s="42" t="s">
        <v>3284</v>
      </c>
      <c r="B114" s="42">
        <v>113</v>
      </c>
      <c r="C114" s="42" t="s">
        <v>3285</v>
      </c>
      <c r="E114" s="42">
        <v>112</v>
      </c>
      <c r="F114" s="42" t="str">
        <f t="shared" si="1"/>
        <v>Ботинки кожаные</v>
      </c>
    </row>
    <row r="115" spans="1:6" x14ac:dyDescent="0.25">
      <c r="A115" s="42" t="s">
        <v>3286</v>
      </c>
      <c r="B115" s="42">
        <v>114</v>
      </c>
      <c r="C115" s="42" t="s">
        <v>3287</v>
      </c>
      <c r="E115" s="42">
        <v>113</v>
      </c>
      <c r="F115" s="42" t="str">
        <f t="shared" si="1"/>
        <v>Брезент огнеупорный</v>
      </c>
    </row>
    <row r="116" spans="1:6" x14ac:dyDescent="0.25">
      <c r="A116" s="42" t="s">
        <v>3286</v>
      </c>
      <c r="B116" s="42">
        <v>115</v>
      </c>
      <c r="C116" s="42" t="s">
        <v>3288</v>
      </c>
      <c r="E116" s="42">
        <v>114</v>
      </c>
      <c r="F116" s="42" t="str">
        <f t="shared" si="1"/>
        <v>Брус монтажный деревянный</v>
      </c>
    </row>
    <row r="117" spans="1:6" x14ac:dyDescent="0.25">
      <c r="A117" s="42">
        <v>2573400</v>
      </c>
      <c r="B117" s="42">
        <v>116</v>
      </c>
      <c r="C117" s="42" t="s">
        <v>3289</v>
      </c>
      <c r="E117" s="42">
        <v>115</v>
      </c>
      <c r="F117" s="42" t="str">
        <f t="shared" si="1"/>
        <v>Брусок деревянный</v>
      </c>
    </row>
    <row r="118" spans="1:6" x14ac:dyDescent="0.25">
      <c r="A118" s="42" t="s">
        <v>3290</v>
      </c>
      <c r="B118" s="42">
        <v>117</v>
      </c>
      <c r="C118" s="42" t="s">
        <v>3291</v>
      </c>
      <c r="E118" s="42">
        <v>116</v>
      </c>
      <c r="F118" s="42" t="str">
        <f t="shared" si="1"/>
        <v>Брусок из быстрорежущей стали</v>
      </c>
    </row>
    <row r="119" spans="1:6" x14ac:dyDescent="0.25">
      <c r="A119" s="42" t="s">
        <v>3292</v>
      </c>
      <c r="B119" s="42">
        <v>118</v>
      </c>
      <c r="C119" s="42" t="s">
        <v>3293</v>
      </c>
      <c r="E119" s="42">
        <v>117</v>
      </c>
      <c r="F119" s="42" t="str">
        <f t="shared" si="1"/>
        <v>Брюки утепленные</v>
      </c>
    </row>
    <row r="120" spans="1:6" x14ac:dyDescent="0.25">
      <c r="A120" s="42" t="s">
        <v>3210</v>
      </c>
      <c r="B120" s="42">
        <v>119</v>
      </c>
      <c r="C120" s="42" t="s">
        <v>3294</v>
      </c>
      <c r="E120" s="42">
        <v>118</v>
      </c>
      <c r="F120" s="42" t="str">
        <f t="shared" si="1"/>
        <v>Буквы объемные</v>
      </c>
    </row>
    <row r="121" spans="1:6" x14ac:dyDescent="0.25">
      <c r="A121" s="42" t="s">
        <v>3272</v>
      </c>
      <c r="B121" s="42">
        <v>120</v>
      </c>
      <c r="C121" s="42" t="s">
        <v>3295</v>
      </c>
      <c r="E121" s="42">
        <v>119</v>
      </c>
      <c r="F121" s="42" t="str">
        <f t="shared" si="1"/>
        <v>Буксир жесткий</v>
      </c>
    </row>
    <row r="122" spans="1:6" x14ac:dyDescent="0.25">
      <c r="A122" s="42" t="s">
        <v>3296</v>
      </c>
      <c r="B122" s="42">
        <v>121</v>
      </c>
      <c r="C122" s="42" t="s">
        <v>3297</v>
      </c>
      <c r="E122" s="42">
        <v>120</v>
      </c>
      <c r="F122" s="42" t="str">
        <f t="shared" si="1"/>
        <v>Бумага для заметок</v>
      </c>
    </row>
    <row r="123" spans="1:6" x14ac:dyDescent="0.25">
      <c r="A123" s="42">
        <v>2059520</v>
      </c>
      <c r="B123" s="42">
        <v>122</v>
      </c>
      <c r="C123" s="42" t="s">
        <v>3298</v>
      </c>
      <c r="E123" s="42">
        <v>121</v>
      </c>
      <c r="F123" s="42" t="str">
        <f t="shared" si="1"/>
        <v>Бумага для плоттера</v>
      </c>
    </row>
    <row r="124" spans="1:6" x14ac:dyDescent="0.25">
      <c r="A124" s="42" t="s">
        <v>3296</v>
      </c>
      <c r="B124" s="42">
        <v>123</v>
      </c>
      <c r="C124" s="42" t="s">
        <v>3299</v>
      </c>
      <c r="E124" s="42">
        <v>122</v>
      </c>
      <c r="F124" s="42" t="str">
        <f t="shared" si="1"/>
        <v>Бумага индикаторная</v>
      </c>
    </row>
    <row r="125" spans="1:6" x14ac:dyDescent="0.25">
      <c r="A125" s="42" t="s">
        <v>3300</v>
      </c>
      <c r="B125" s="42">
        <v>125</v>
      </c>
      <c r="C125" s="42" t="s">
        <v>3301</v>
      </c>
      <c r="E125" s="42">
        <v>123</v>
      </c>
      <c r="F125" s="42" t="str">
        <f t="shared" si="1"/>
        <v>Бумага крафтовая</v>
      </c>
    </row>
    <row r="126" spans="1:6" x14ac:dyDescent="0.25">
      <c r="A126" s="42" t="s">
        <v>3302</v>
      </c>
      <c r="B126" s="42">
        <v>124</v>
      </c>
      <c r="C126" s="42" t="s">
        <v>3303</v>
      </c>
      <c r="E126" s="42">
        <v>124</v>
      </c>
      <c r="F126" s="42" t="str">
        <f t="shared" si="1"/>
        <v>Бумага крепированная с ингибитором коррозии (образец)</v>
      </c>
    </row>
    <row r="127" spans="1:6" x14ac:dyDescent="0.25">
      <c r="A127" s="42" t="s">
        <v>3296</v>
      </c>
      <c r="B127" s="42">
        <v>126</v>
      </c>
      <c r="C127" s="42" t="s">
        <v>3304</v>
      </c>
      <c r="E127" s="42">
        <v>125</v>
      </c>
      <c r="F127" s="42" t="str">
        <f t="shared" si="1"/>
        <v>Бумага крепированная с ингибитором коррозии</v>
      </c>
    </row>
    <row r="128" spans="1:6" x14ac:dyDescent="0.25">
      <c r="A128" s="42" t="s">
        <v>3296</v>
      </c>
      <c r="B128" s="42">
        <v>127</v>
      </c>
      <c r="C128" s="42" t="s">
        <v>3305</v>
      </c>
      <c r="E128" s="42">
        <v>126</v>
      </c>
      <c r="F128" s="42" t="str">
        <f t="shared" si="1"/>
        <v>Бумага масштабно-координатная (миллиметровка)</v>
      </c>
    </row>
    <row r="129" spans="1:6" x14ac:dyDescent="0.25">
      <c r="A129" s="42" t="s">
        <v>3296</v>
      </c>
      <c r="B129" s="42">
        <v>128</v>
      </c>
      <c r="C129" s="42" t="s">
        <v>3306</v>
      </c>
      <c r="E129" s="42">
        <v>127</v>
      </c>
      <c r="F129" s="42" t="str">
        <f t="shared" si="1"/>
        <v>Бумага офисная</v>
      </c>
    </row>
    <row r="130" spans="1:6" x14ac:dyDescent="0.25">
      <c r="A130" s="42">
        <v>2059520</v>
      </c>
      <c r="B130" s="42">
        <v>129</v>
      </c>
      <c r="C130" s="42" t="s">
        <v>3307</v>
      </c>
      <c r="E130" s="42">
        <v>128</v>
      </c>
      <c r="F130" s="42" t="str">
        <f t="shared" si="1"/>
        <v>Бумага самоклеящаяся</v>
      </c>
    </row>
    <row r="131" spans="1:6" x14ac:dyDescent="0.25">
      <c r="A131" s="42" t="s">
        <v>3308</v>
      </c>
      <c r="B131" s="42">
        <v>130</v>
      </c>
      <c r="C131" s="42" t="s">
        <v>3309</v>
      </c>
      <c r="E131" s="42">
        <v>129</v>
      </c>
      <c r="F131" s="42" t="str">
        <f t="shared" ref="F131:F194" si="2">VLOOKUP(E131,B:C,2,0)</f>
        <v>Бумага термоиндикаторная</v>
      </c>
    </row>
    <row r="132" spans="1:6" x14ac:dyDescent="0.25">
      <c r="A132" s="42" t="s">
        <v>3310</v>
      </c>
      <c r="B132" s="42">
        <v>131</v>
      </c>
      <c r="C132" s="42" t="s">
        <v>3311</v>
      </c>
      <c r="E132" s="42">
        <v>130</v>
      </c>
      <c r="F132" s="42" t="str">
        <f t="shared" si="2"/>
        <v>Бумага туалетная</v>
      </c>
    </row>
    <row r="133" spans="1:6" x14ac:dyDescent="0.25">
      <c r="A133" s="42" t="s">
        <v>3272</v>
      </c>
      <c r="B133" s="42">
        <v>132</v>
      </c>
      <c r="C133" s="42" t="s">
        <v>3312</v>
      </c>
      <c r="E133" s="42">
        <v>131</v>
      </c>
      <c r="F133" s="42" t="str">
        <f t="shared" si="2"/>
        <v>Бумага фильтровальная</v>
      </c>
    </row>
    <row r="134" spans="1:6" x14ac:dyDescent="0.25">
      <c r="A134" s="42" t="s">
        <v>3313</v>
      </c>
      <c r="B134" s="42">
        <v>133</v>
      </c>
      <c r="C134" s="42" t="s">
        <v>3314</v>
      </c>
      <c r="E134" s="42">
        <v>132</v>
      </c>
      <c r="F134" s="42" t="str">
        <f t="shared" si="2"/>
        <v>Бумага цветная</v>
      </c>
    </row>
    <row r="135" spans="1:6" x14ac:dyDescent="0.25">
      <c r="A135" s="42" t="s">
        <v>3313</v>
      </c>
      <c r="B135" s="42">
        <v>134</v>
      </c>
      <c r="C135" s="42" t="s">
        <v>3315</v>
      </c>
      <c r="E135" s="42">
        <v>133</v>
      </c>
      <c r="F135" s="42" t="str">
        <f t="shared" si="2"/>
        <v>Бумага шлифовальная (шкурка наждачная)</v>
      </c>
    </row>
    <row r="136" spans="1:6" x14ac:dyDescent="0.25">
      <c r="A136" s="42">
        <v>2573400</v>
      </c>
      <c r="B136" s="42">
        <v>135</v>
      </c>
      <c r="C136" s="42" t="s">
        <v>3316</v>
      </c>
      <c r="E136" s="42">
        <v>134</v>
      </c>
      <c r="F136" s="42" t="str">
        <f t="shared" si="2"/>
        <v>Бумага шлифовальная карбидкремниевая водостойкая</v>
      </c>
    </row>
    <row r="137" spans="1:6" x14ac:dyDescent="0.25">
      <c r="A137" s="42">
        <v>2059430</v>
      </c>
      <c r="B137" s="42">
        <v>136</v>
      </c>
      <c r="C137" s="42" t="s">
        <v>3317</v>
      </c>
      <c r="E137" s="42">
        <v>135</v>
      </c>
      <c r="F137" s="42" t="str">
        <f t="shared" si="2"/>
        <v>Бур</v>
      </c>
    </row>
    <row r="138" spans="1:6" x14ac:dyDescent="0.25">
      <c r="A138" s="42">
        <v>2059430</v>
      </c>
      <c r="B138" s="42">
        <v>137</v>
      </c>
      <c r="C138" s="42" t="s">
        <v>3318</v>
      </c>
      <c r="E138" s="42">
        <v>136</v>
      </c>
      <c r="F138" s="42" t="str">
        <f t="shared" si="2"/>
        <v>Бура десятиводная (тетраборат натрия) (Na2B4O7*10H2O) фиксанал</v>
      </c>
    </row>
    <row r="139" spans="1:6" x14ac:dyDescent="0.25">
      <c r="A139" s="42" t="s">
        <v>3214</v>
      </c>
      <c r="B139" s="42">
        <v>138</v>
      </c>
      <c r="C139" s="42" t="s">
        <v>3319</v>
      </c>
      <c r="E139" s="42">
        <v>137</v>
      </c>
      <c r="F139" s="42" t="str">
        <f t="shared" si="2"/>
        <v>Бура десятиводная техническая (тетраборат натрия) (Na2B4O7*10H2O)</v>
      </c>
    </row>
    <row r="140" spans="1:6" x14ac:dyDescent="0.25">
      <c r="A140" s="42" t="s">
        <v>3150</v>
      </c>
      <c r="B140" s="42">
        <v>139</v>
      </c>
      <c r="C140" s="42" t="s">
        <v>3320</v>
      </c>
      <c r="E140" s="42">
        <v>138</v>
      </c>
      <c r="F140" s="42" t="str">
        <f t="shared" si="2"/>
        <v>Бутыль стеклянная</v>
      </c>
    </row>
    <row r="141" spans="1:6" x14ac:dyDescent="0.25">
      <c r="A141" s="42" t="s">
        <v>3150</v>
      </c>
      <c r="B141" s="42">
        <v>140</v>
      </c>
      <c r="C141" s="42" t="s">
        <v>3321</v>
      </c>
      <c r="E141" s="42">
        <v>139</v>
      </c>
      <c r="F141" s="42" t="str">
        <f t="shared" si="2"/>
        <v>Бюретка стеклянная</v>
      </c>
    </row>
    <row r="142" spans="1:6" x14ac:dyDescent="0.25">
      <c r="A142" s="42" t="s">
        <v>3322</v>
      </c>
      <c r="B142" s="42">
        <v>141</v>
      </c>
      <c r="C142" s="42" t="s">
        <v>3323</v>
      </c>
      <c r="E142" s="42">
        <v>140</v>
      </c>
      <c r="F142" s="42" t="str">
        <f t="shared" si="2"/>
        <v>Бюретка цифровая</v>
      </c>
    </row>
    <row r="143" spans="1:6" x14ac:dyDescent="0.25">
      <c r="A143" s="42" t="s">
        <v>3324</v>
      </c>
      <c r="B143" s="42">
        <v>142</v>
      </c>
      <c r="C143" s="42" t="s">
        <v>3325</v>
      </c>
      <c r="E143" s="42">
        <v>141</v>
      </c>
      <c r="F143" s="42" t="str">
        <f t="shared" si="2"/>
        <v>Вал карданный</v>
      </c>
    </row>
    <row r="144" spans="1:6" x14ac:dyDescent="0.25">
      <c r="A144" s="42">
        <v>2891120</v>
      </c>
      <c r="B144" s="42">
        <v>143</v>
      </c>
      <c r="C144" s="42" t="s">
        <v>3326</v>
      </c>
      <c r="E144" s="42">
        <v>142</v>
      </c>
      <c r="F144" s="42" t="str">
        <f t="shared" si="2"/>
        <v>Валик малярный</v>
      </c>
    </row>
    <row r="145" spans="1:6" x14ac:dyDescent="0.25">
      <c r="A145" s="42" t="s">
        <v>3327</v>
      </c>
      <c r="B145" s="42">
        <v>144</v>
      </c>
      <c r="C145" s="42" t="s">
        <v>3328</v>
      </c>
      <c r="E145" s="42">
        <v>143</v>
      </c>
      <c r="F145" s="42" t="str">
        <f t="shared" si="2"/>
        <v>Валок</v>
      </c>
    </row>
    <row r="146" spans="1:6" x14ac:dyDescent="0.25">
      <c r="A146" s="42" t="s">
        <v>3329</v>
      </c>
      <c r="B146" s="42">
        <v>145</v>
      </c>
      <c r="C146" s="42" t="s">
        <v>3330</v>
      </c>
      <c r="E146" s="42">
        <v>144</v>
      </c>
      <c r="F146" s="42" t="str">
        <f t="shared" si="2"/>
        <v>Вантуз сантехнический</v>
      </c>
    </row>
    <row r="147" spans="1:6" x14ac:dyDescent="0.25">
      <c r="A147" s="42" t="s">
        <v>3247</v>
      </c>
      <c r="B147" s="42">
        <v>147</v>
      </c>
      <c r="C147" s="42" t="s">
        <v>3331</v>
      </c>
      <c r="E147" s="42">
        <v>145</v>
      </c>
      <c r="F147" s="42" t="str">
        <f t="shared" si="2"/>
        <v>Варистор</v>
      </c>
    </row>
    <row r="148" spans="1:6" x14ac:dyDescent="0.25">
      <c r="A148" s="42">
        <v>1399190</v>
      </c>
      <c r="B148" s="42">
        <v>146</v>
      </c>
      <c r="C148" s="42" t="s">
        <v>3332</v>
      </c>
      <c r="E148" s="42">
        <v>146</v>
      </c>
      <c r="F148" s="42" t="str">
        <f t="shared" si="2"/>
        <v>Вата медицинская для лаборатории</v>
      </c>
    </row>
    <row r="149" spans="1:6" x14ac:dyDescent="0.25">
      <c r="A149" s="42" t="s">
        <v>3333</v>
      </c>
      <c r="B149" s="42">
        <v>148</v>
      </c>
      <c r="C149" s="42" t="s">
        <v>3334</v>
      </c>
      <c r="E149" s="42">
        <v>147</v>
      </c>
      <c r="F149" s="42" t="str">
        <f t="shared" si="2"/>
        <v>Вата медицинская</v>
      </c>
    </row>
    <row r="150" spans="1:6" x14ac:dyDescent="0.25">
      <c r="A150" s="42" t="s">
        <v>3335</v>
      </c>
      <c r="B150" s="42">
        <v>149</v>
      </c>
      <c r="C150" s="42" t="s">
        <v>3336</v>
      </c>
      <c r="E150" s="42">
        <v>148</v>
      </c>
      <c r="F150" s="42" t="str">
        <f t="shared" si="2"/>
        <v>Веб-камера</v>
      </c>
    </row>
    <row r="151" spans="1:6" x14ac:dyDescent="0.25">
      <c r="A151" s="42" t="s">
        <v>3337</v>
      </c>
      <c r="B151" s="42">
        <v>150</v>
      </c>
      <c r="C151" s="42" t="s">
        <v>3338</v>
      </c>
      <c r="E151" s="42">
        <v>149</v>
      </c>
      <c r="F151" s="42" t="str">
        <f t="shared" si="2"/>
        <v>Ведро</v>
      </c>
    </row>
    <row r="152" spans="1:6" x14ac:dyDescent="0.25">
      <c r="A152" s="42" t="s">
        <v>3339</v>
      </c>
      <c r="B152" s="42">
        <v>151</v>
      </c>
      <c r="C152" s="42" t="s">
        <v>3340</v>
      </c>
      <c r="E152" s="42">
        <v>150</v>
      </c>
      <c r="F152" s="42" t="str">
        <f t="shared" si="2"/>
        <v>Велосипед двухколесный</v>
      </c>
    </row>
    <row r="153" spans="1:6" x14ac:dyDescent="0.25">
      <c r="A153" s="42" t="s">
        <v>3341</v>
      </c>
      <c r="B153" s="42">
        <v>152</v>
      </c>
      <c r="C153" s="42" t="s">
        <v>3342</v>
      </c>
      <c r="E153" s="42">
        <v>151</v>
      </c>
      <c r="F153" s="42" t="str">
        <f t="shared" si="2"/>
        <v>Веник</v>
      </c>
    </row>
    <row r="154" spans="1:6" x14ac:dyDescent="0.25">
      <c r="A154" s="42" t="s">
        <v>3341</v>
      </c>
      <c r="B154" s="42">
        <v>153</v>
      </c>
      <c r="C154" s="42" t="s">
        <v>3343</v>
      </c>
      <c r="E154" s="42">
        <v>152</v>
      </c>
      <c r="F154" s="42" t="str">
        <f t="shared" si="2"/>
        <v>Вентилятор бытовой</v>
      </c>
    </row>
    <row r="155" spans="1:6" x14ac:dyDescent="0.25">
      <c r="A155" s="42">
        <v>1394110</v>
      </c>
      <c r="B155" s="42">
        <v>154</v>
      </c>
      <c r="C155" s="42" t="s">
        <v>3344</v>
      </c>
      <c r="E155" s="42">
        <v>153</v>
      </c>
      <c r="F155" s="42" t="str">
        <f t="shared" si="2"/>
        <v>Вентилятор промышленный</v>
      </c>
    </row>
    <row r="156" spans="1:6" x14ac:dyDescent="0.25">
      <c r="A156" s="42" t="s">
        <v>3345</v>
      </c>
      <c r="B156" s="42">
        <v>155</v>
      </c>
      <c r="C156" s="42" t="s">
        <v>3346</v>
      </c>
      <c r="E156" s="42">
        <v>154</v>
      </c>
      <c r="F156" s="42" t="str">
        <f t="shared" si="2"/>
        <v>Веревка спасательно-страховочная</v>
      </c>
    </row>
    <row r="157" spans="1:6" x14ac:dyDescent="0.25">
      <c r="A157" s="42" t="s">
        <v>3347</v>
      </c>
      <c r="B157" s="42">
        <v>156</v>
      </c>
      <c r="C157" s="42" t="s">
        <v>3348</v>
      </c>
      <c r="E157" s="42">
        <v>155</v>
      </c>
      <c r="F157" s="42" t="str">
        <f t="shared" si="2"/>
        <v>Весы</v>
      </c>
    </row>
    <row r="158" spans="1:6" x14ac:dyDescent="0.25">
      <c r="A158" s="42" t="s">
        <v>3349</v>
      </c>
      <c r="B158" s="42">
        <v>157</v>
      </c>
      <c r="C158" s="42" t="s">
        <v>3350</v>
      </c>
      <c r="E158" s="42">
        <v>156</v>
      </c>
      <c r="F158" s="42" t="str">
        <f t="shared" si="2"/>
        <v>Ветошь нетканая</v>
      </c>
    </row>
    <row r="159" spans="1:6" x14ac:dyDescent="0.25">
      <c r="A159" s="42" t="s">
        <v>3351</v>
      </c>
      <c r="B159" s="42">
        <v>158</v>
      </c>
      <c r="C159" s="42" t="s">
        <v>3352</v>
      </c>
      <c r="E159" s="42">
        <v>157</v>
      </c>
      <c r="F159" s="42" t="str">
        <f t="shared" si="2"/>
        <v>Ветрозащита для микрофона</v>
      </c>
    </row>
    <row r="160" spans="1:6" x14ac:dyDescent="0.25">
      <c r="A160" s="42" t="s">
        <v>3353</v>
      </c>
      <c r="B160" s="42">
        <v>159</v>
      </c>
      <c r="C160" s="42" t="s">
        <v>3354</v>
      </c>
      <c r="E160" s="42">
        <v>158</v>
      </c>
      <c r="F160" s="42" t="str">
        <f t="shared" si="2"/>
        <v>Вешалка для одежды</v>
      </c>
    </row>
    <row r="161" spans="1:6" x14ac:dyDescent="0.25">
      <c r="A161" s="42" t="s">
        <v>3353</v>
      </c>
      <c r="B161" s="42">
        <v>160</v>
      </c>
      <c r="C161" s="42" t="s">
        <v>3355</v>
      </c>
      <c r="E161" s="42">
        <v>159</v>
      </c>
      <c r="F161" s="42" t="str">
        <f t="shared" si="2"/>
        <v>Виброплощадка</v>
      </c>
    </row>
    <row r="162" spans="1:6" x14ac:dyDescent="0.25">
      <c r="A162" s="42" t="s">
        <v>3356</v>
      </c>
      <c r="B162" s="42">
        <v>161</v>
      </c>
      <c r="C162" s="42" t="s">
        <v>3357</v>
      </c>
      <c r="E162" s="42">
        <v>160</v>
      </c>
      <c r="F162" s="42" t="str">
        <f t="shared" si="2"/>
        <v>Вибросито</v>
      </c>
    </row>
    <row r="163" spans="1:6" x14ac:dyDescent="0.25">
      <c r="A163" s="42" t="s">
        <v>3333</v>
      </c>
      <c r="B163" s="42">
        <v>162</v>
      </c>
      <c r="C163" s="42" t="s">
        <v>3358</v>
      </c>
      <c r="E163" s="42">
        <v>161</v>
      </c>
      <c r="F163" s="42" t="str">
        <f t="shared" si="2"/>
        <v>Видеоконференцсвязь</v>
      </c>
    </row>
    <row r="164" spans="1:6" x14ac:dyDescent="0.25">
      <c r="A164" s="42" t="s">
        <v>3233</v>
      </c>
      <c r="B164" s="42">
        <v>163</v>
      </c>
      <c r="C164" s="42" t="s">
        <v>3359</v>
      </c>
      <c r="E164" s="42">
        <v>162</v>
      </c>
      <c r="F164" s="42" t="str">
        <f t="shared" si="2"/>
        <v>Видеорегистратор</v>
      </c>
    </row>
    <row r="165" spans="1:6" x14ac:dyDescent="0.25">
      <c r="A165" s="42" t="s">
        <v>3258</v>
      </c>
      <c r="B165" s="42">
        <v>164</v>
      </c>
      <c r="C165" s="42" t="s">
        <v>3360</v>
      </c>
      <c r="E165" s="42">
        <v>163</v>
      </c>
      <c r="F165" s="42" t="str">
        <f t="shared" si="2"/>
        <v>Визитница</v>
      </c>
    </row>
    <row r="166" spans="1:6" x14ac:dyDescent="0.25">
      <c r="A166" s="42">
        <v>2594110</v>
      </c>
      <c r="B166" s="42">
        <v>165</v>
      </c>
      <c r="C166" s="42" t="s">
        <v>3361</v>
      </c>
      <c r="E166" s="42">
        <v>164</v>
      </c>
      <c r="F166" s="42" t="str">
        <f t="shared" si="2"/>
        <v>Вилка кабельная</v>
      </c>
    </row>
    <row r="167" spans="1:6" x14ac:dyDescent="0.25">
      <c r="A167" s="42" t="s">
        <v>3162</v>
      </c>
      <c r="B167" s="42">
        <v>166</v>
      </c>
      <c r="C167" s="42" t="s">
        <v>3362</v>
      </c>
      <c r="E167" s="42">
        <v>165</v>
      </c>
      <c r="F167" s="42" t="str">
        <f t="shared" si="2"/>
        <v>Винт</v>
      </c>
    </row>
    <row r="168" spans="1:6" x14ac:dyDescent="0.25">
      <c r="A168" s="42" t="s">
        <v>3363</v>
      </c>
      <c r="B168" s="42">
        <v>167</v>
      </c>
      <c r="C168" s="42" t="s">
        <v>3364</v>
      </c>
      <c r="E168" s="42">
        <v>166</v>
      </c>
      <c r="F168" s="42" t="str">
        <f t="shared" si="2"/>
        <v>Влагомер</v>
      </c>
    </row>
    <row r="169" spans="1:6" x14ac:dyDescent="0.25">
      <c r="A169" s="42" t="s">
        <v>3365</v>
      </c>
      <c r="B169" s="42">
        <v>168</v>
      </c>
      <c r="C169" s="42" t="s">
        <v>3366</v>
      </c>
      <c r="E169" s="42">
        <v>167</v>
      </c>
      <c r="F169" s="42" t="str">
        <f t="shared" si="2"/>
        <v>Вода питьевая бутилированная</v>
      </c>
    </row>
    <row r="170" spans="1:6" x14ac:dyDescent="0.25">
      <c r="A170" s="42" t="s">
        <v>3139</v>
      </c>
      <c r="B170" s="42">
        <v>169</v>
      </c>
      <c r="C170" s="42" t="s">
        <v>3367</v>
      </c>
      <c r="E170" s="42">
        <v>168</v>
      </c>
      <c r="F170" s="42" t="str">
        <f t="shared" si="2"/>
        <v>Водород газообразный</v>
      </c>
    </row>
    <row r="171" spans="1:6" x14ac:dyDescent="0.25">
      <c r="A171" s="42">
        <v>2824110</v>
      </c>
      <c r="B171" s="42">
        <v>170</v>
      </c>
      <c r="C171" s="42" t="s">
        <v>3368</v>
      </c>
      <c r="E171" s="42">
        <v>169</v>
      </c>
      <c r="F171" s="42" t="str">
        <f t="shared" si="2"/>
        <v>Воздуховод гибкий (гофратруба)</v>
      </c>
    </row>
    <row r="172" spans="1:6" x14ac:dyDescent="0.25">
      <c r="A172" s="42" t="s">
        <v>3369</v>
      </c>
      <c r="B172" s="42">
        <v>171</v>
      </c>
      <c r="C172" s="42" t="s">
        <v>3370</v>
      </c>
      <c r="E172" s="42">
        <v>170</v>
      </c>
      <c r="F172" s="42" t="str">
        <f t="shared" si="2"/>
        <v>Воздуходувка электрическая</v>
      </c>
    </row>
    <row r="173" spans="1:6" x14ac:dyDescent="0.25">
      <c r="A173" s="42" t="s">
        <v>3371</v>
      </c>
      <c r="B173" s="42">
        <v>172</v>
      </c>
      <c r="C173" s="42" t="s">
        <v>3372</v>
      </c>
      <c r="E173" s="42">
        <v>171</v>
      </c>
      <c r="F173" s="42" t="str">
        <f t="shared" si="2"/>
        <v>Войлок технический грубошерстный</v>
      </c>
    </row>
    <row r="174" spans="1:6" x14ac:dyDescent="0.25">
      <c r="A174" s="42" t="s">
        <v>3373</v>
      </c>
      <c r="B174" s="42">
        <v>173</v>
      </c>
      <c r="C174" s="42" t="s">
        <v>3374</v>
      </c>
      <c r="E174" s="42">
        <v>172</v>
      </c>
      <c r="F174" s="42" t="str">
        <f t="shared" si="2"/>
        <v>Вольтметр</v>
      </c>
    </row>
    <row r="175" spans="1:6" x14ac:dyDescent="0.25">
      <c r="A175" s="42" t="s">
        <v>3150</v>
      </c>
      <c r="B175" s="42">
        <v>174</v>
      </c>
      <c r="C175" s="42" t="s">
        <v>3375</v>
      </c>
      <c r="E175" s="42">
        <v>173</v>
      </c>
      <c r="F175" s="42" t="str">
        <f t="shared" si="2"/>
        <v>Воронка воздухоприемная</v>
      </c>
    </row>
    <row r="176" spans="1:6" x14ac:dyDescent="0.25">
      <c r="A176" s="42" t="s">
        <v>3150</v>
      </c>
      <c r="B176" s="42">
        <v>175</v>
      </c>
      <c r="C176" s="42" t="s">
        <v>3376</v>
      </c>
      <c r="E176" s="42">
        <v>174</v>
      </c>
      <c r="F176" s="42" t="str">
        <f t="shared" si="2"/>
        <v>Воронка лабораторная делительная стеклянная</v>
      </c>
    </row>
    <row r="177" spans="1:6" x14ac:dyDescent="0.25">
      <c r="A177" s="42" t="s">
        <v>3150</v>
      </c>
      <c r="B177" s="42">
        <v>176</v>
      </c>
      <c r="C177" s="42" t="s">
        <v>3377</v>
      </c>
      <c r="E177" s="42">
        <v>175</v>
      </c>
      <c r="F177" s="42" t="str">
        <f t="shared" si="2"/>
        <v>Воронка лабораторная стеклянная</v>
      </c>
    </row>
    <row r="178" spans="1:6" x14ac:dyDescent="0.25">
      <c r="A178" s="42" t="s">
        <v>3150</v>
      </c>
      <c r="B178" s="42">
        <v>177</v>
      </c>
      <c r="C178" s="42" t="s">
        <v>3378</v>
      </c>
      <c r="E178" s="42">
        <v>176</v>
      </c>
      <c r="F178" s="42" t="str">
        <f t="shared" si="2"/>
        <v>Воронка лабораторная стеклянная для порошков</v>
      </c>
    </row>
    <row r="179" spans="1:6" x14ac:dyDescent="0.25">
      <c r="A179" s="42" t="s">
        <v>3379</v>
      </c>
      <c r="B179" s="42">
        <v>178</v>
      </c>
      <c r="C179" s="42" t="s">
        <v>3380</v>
      </c>
      <c r="E179" s="42">
        <v>177</v>
      </c>
      <c r="F179" s="42" t="str">
        <f t="shared" si="2"/>
        <v>Воронка лабораторная фильтровальная стеклянная</v>
      </c>
    </row>
    <row r="180" spans="1:6" x14ac:dyDescent="0.25">
      <c r="A180" s="42" t="s">
        <v>3381</v>
      </c>
      <c r="B180" s="42">
        <v>179</v>
      </c>
      <c r="C180" s="42" t="s">
        <v>3382</v>
      </c>
      <c r="E180" s="42">
        <v>178</v>
      </c>
      <c r="F180" s="42" t="str">
        <f t="shared" si="2"/>
        <v>Вставка муфт эластичная</v>
      </c>
    </row>
    <row r="181" spans="1:6" x14ac:dyDescent="0.25">
      <c r="A181" s="42" t="s">
        <v>3383</v>
      </c>
      <c r="B181" s="42">
        <v>180</v>
      </c>
      <c r="C181" s="42" t="s">
        <v>3384</v>
      </c>
      <c r="E181" s="42">
        <v>179</v>
      </c>
      <c r="F181" s="42" t="str">
        <f t="shared" si="2"/>
        <v>Втулка</v>
      </c>
    </row>
    <row r="182" spans="1:6" x14ac:dyDescent="0.25">
      <c r="A182" s="42" t="s">
        <v>3383</v>
      </c>
      <c r="B182" s="42">
        <v>181</v>
      </c>
      <c r="C182" s="42" t="s">
        <v>3385</v>
      </c>
      <c r="E182" s="42">
        <v>180</v>
      </c>
      <c r="F182" s="42" t="str">
        <f t="shared" si="2"/>
        <v>Выключатель автоматический</v>
      </c>
    </row>
    <row r="183" spans="1:6" x14ac:dyDescent="0.25">
      <c r="A183" s="42" t="s">
        <v>3258</v>
      </c>
      <c r="B183" s="42">
        <v>182</v>
      </c>
      <c r="C183" s="42" t="s">
        <v>3386</v>
      </c>
      <c r="E183" s="42">
        <v>181</v>
      </c>
      <c r="F183" s="42" t="str">
        <f t="shared" si="2"/>
        <v>Выключатель автоматический дифференциальный</v>
      </c>
    </row>
    <row r="184" spans="1:6" x14ac:dyDescent="0.25">
      <c r="A184" s="42" t="s">
        <v>3383</v>
      </c>
      <c r="B184" s="42">
        <v>183</v>
      </c>
      <c r="C184" s="42" t="s">
        <v>3387</v>
      </c>
      <c r="E184" s="42">
        <v>182</v>
      </c>
      <c r="F184" s="42" t="str">
        <f t="shared" si="2"/>
        <v>Выключатель кнопочный</v>
      </c>
    </row>
    <row r="185" spans="1:6" x14ac:dyDescent="0.25">
      <c r="A185" s="42" t="s">
        <v>3329</v>
      </c>
      <c r="B185" s="42">
        <v>184</v>
      </c>
      <c r="C185" s="42" t="s">
        <v>3388</v>
      </c>
      <c r="E185" s="42">
        <v>183</v>
      </c>
      <c r="F185" s="42" t="str">
        <f t="shared" si="2"/>
        <v>Выключатель концевой</v>
      </c>
    </row>
    <row r="186" spans="1:6" x14ac:dyDescent="0.25">
      <c r="A186" s="42" t="s">
        <v>3254</v>
      </c>
      <c r="B186" s="42">
        <v>185</v>
      </c>
      <c r="C186" s="42" t="s">
        <v>3389</v>
      </c>
      <c r="E186" s="42">
        <v>184</v>
      </c>
      <c r="F186" s="42" t="str">
        <f t="shared" si="2"/>
        <v>Выключатель-разъединитель-предохранитель (ВРП)</v>
      </c>
    </row>
    <row r="187" spans="1:6" x14ac:dyDescent="0.25">
      <c r="A187" s="42" t="s">
        <v>3390</v>
      </c>
      <c r="B187" s="42">
        <v>186</v>
      </c>
      <c r="C187" s="42" t="s">
        <v>3391</v>
      </c>
      <c r="E187" s="42">
        <v>185</v>
      </c>
      <c r="F187" s="42" t="str">
        <f t="shared" si="2"/>
        <v>Выпрямитель</v>
      </c>
    </row>
    <row r="188" spans="1:6" x14ac:dyDescent="0.25">
      <c r="A188" s="42" t="s">
        <v>3392</v>
      </c>
      <c r="B188" s="42">
        <v>187</v>
      </c>
      <c r="C188" s="42" t="s">
        <v>3393</v>
      </c>
      <c r="E188" s="42">
        <v>186</v>
      </c>
      <c r="F188" s="42" t="str">
        <f t="shared" si="2"/>
        <v>Вытяжка кухонная бытовая электрическая</v>
      </c>
    </row>
    <row r="189" spans="1:6" x14ac:dyDescent="0.25">
      <c r="A189" s="42" t="s">
        <v>3162</v>
      </c>
      <c r="B189" s="42">
        <v>188</v>
      </c>
      <c r="C189" s="42" t="s">
        <v>3394</v>
      </c>
      <c r="E189" s="42">
        <v>187</v>
      </c>
      <c r="F189" s="42" t="str">
        <f t="shared" si="2"/>
        <v>Вышка-тура строительная</v>
      </c>
    </row>
    <row r="190" spans="1:6" x14ac:dyDescent="0.25">
      <c r="A190" s="42" t="s">
        <v>3395</v>
      </c>
      <c r="B190" s="42">
        <v>189</v>
      </c>
      <c r="C190" s="42" t="s">
        <v>3396</v>
      </c>
      <c r="E190" s="42">
        <v>188</v>
      </c>
      <c r="F190" s="42" t="str">
        <f t="shared" si="2"/>
        <v>Газоанализатор</v>
      </c>
    </row>
    <row r="191" spans="1:6" x14ac:dyDescent="0.25">
      <c r="A191" s="42" t="s">
        <v>3397</v>
      </c>
      <c r="B191" s="42">
        <v>190</v>
      </c>
      <c r="C191" s="42" t="s">
        <v>3398</v>
      </c>
      <c r="E191" s="42">
        <v>189</v>
      </c>
      <c r="F191" s="42" t="str">
        <f t="shared" si="2"/>
        <v>Газон искусственный</v>
      </c>
    </row>
    <row r="192" spans="1:6" x14ac:dyDescent="0.25">
      <c r="A192" s="42">
        <v>2594110</v>
      </c>
      <c r="B192" s="42">
        <v>191</v>
      </c>
      <c r="C192" s="42" t="s">
        <v>3399</v>
      </c>
      <c r="E192" s="42">
        <v>190</v>
      </c>
      <c r="F192" s="42" t="str">
        <f t="shared" si="2"/>
        <v>Газонокосилка</v>
      </c>
    </row>
    <row r="193" spans="1:6" x14ac:dyDescent="0.25">
      <c r="A193" s="42">
        <v>2594110</v>
      </c>
      <c r="B193" s="42">
        <v>192</v>
      </c>
      <c r="C193" s="42" t="s">
        <v>3400</v>
      </c>
      <c r="E193" s="42">
        <v>191</v>
      </c>
      <c r="F193" s="42" t="str">
        <f t="shared" si="2"/>
        <v>Гайка накидная</v>
      </c>
    </row>
    <row r="194" spans="1:6" x14ac:dyDescent="0.25">
      <c r="A194" s="42">
        <v>2594110</v>
      </c>
      <c r="B194" s="42">
        <v>193</v>
      </c>
      <c r="C194" s="42" t="s">
        <v>3401</v>
      </c>
      <c r="E194" s="42">
        <v>192</v>
      </c>
      <c r="F194" s="42" t="str">
        <f t="shared" si="2"/>
        <v>Гайка стопорная</v>
      </c>
    </row>
    <row r="195" spans="1:6" x14ac:dyDescent="0.25">
      <c r="A195" s="42" t="s">
        <v>3402</v>
      </c>
      <c r="B195" s="42">
        <v>194</v>
      </c>
      <c r="C195" s="42" t="s">
        <v>3403</v>
      </c>
      <c r="E195" s="42">
        <v>193</v>
      </c>
      <c r="F195" s="42" t="str">
        <f t="shared" ref="F195:F258" si="3">VLOOKUP(E195,B:C,2,0)</f>
        <v>Гайка шестигранная</v>
      </c>
    </row>
    <row r="196" spans="1:6" x14ac:dyDescent="0.25">
      <c r="A196" s="42" t="s">
        <v>3404</v>
      </c>
      <c r="B196" s="42">
        <v>195</v>
      </c>
      <c r="C196" s="42" t="s">
        <v>3405</v>
      </c>
      <c r="E196" s="42">
        <v>194</v>
      </c>
      <c r="F196" s="42" t="str">
        <f t="shared" si="3"/>
        <v>Гайковерт</v>
      </c>
    </row>
    <row r="197" spans="1:6" x14ac:dyDescent="0.25">
      <c r="A197" s="42" t="s">
        <v>3406</v>
      </c>
      <c r="B197" s="42">
        <v>196</v>
      </c>
      <c r="C197" s="42" t="s">
        <v>3407</v>
      </c>
      <c r="E197" s="42">
        <v>195</v>
      </c>
      <c r="F197" s="42" t="str">
        <f t="shared" si="3"/>
        <v xml:space="preserve">Галоши диэлектрические </v>
      </c>
    </row>
    <row r="198" spans="1:6" x14ac:dyDescent="0.25">
      <c r="A198" s="42" t="s">
        <v>3408</v>
      </c>
      <c r="B198" s="42">
        <v>197</v>
      </c>
      <c r="C198" s="42" t="s">
        <v>3409</v>
      </c>
      <c r="E198" s="42">
        <v>196</v>
      </c>
      <c r="F198" s="42" t="str">
        <f t="shared" si="3"/>
        <v>Гартцинк (отходы)</v>
      </c>
    </row>
    <row r="199" spans="1:6" x14ac:dyDescent="0.25">
      <c r="A199" s="42">
        <v>2573400</v>
      </c>
      <c r="B199" s="42">
        <v>198</v>
      </c>
      <c r="C199" s="42" t="s">
        <v>3410</v>
      </c>
      <c r="E199" s="42">
        <v>197</v>
      </c>
      <c r="F199" s="42" t="str">
        <f t="shared" si="3"/>
        <v>Гастроемкость</v>
      </c>
    </row>
    <row r="200" spans="1:6" x14ac:dyDescent="0.25">
      <c r="A200" s="42" t="s">
        <v>3411</v>
      </c>
      <c r="B200" s="42">
        <v>199</v>
      </c>
      <c r="C200" s="42" t="s">
        <v>3412</v>
      </c>
      <c r="E200" s="42">
        <v>198</v>
      </c>
      <c r="F200" s="42" t="str">
        <f t="shared" si="3"/>
        <v>Гвоздодер</v>
      </c>
    </row>
    <row r="201" spans="1:6" x14ac:dyDescent="0.25">
      <c r="A201" s="42">
        <v>2110310</v>
      </c>
      <c r="B201" s="42">
        <v>200</v>
      </c>
      <c r="C201" s="42" t="s">
        <v>3413</v>
      </c>
      <c r="E201" s="42">
        <v>199</v>
      </c>
      <c r="F201" s="42" t="str">
        <f t="shared" si="3"/>
        <v>Гвоздь</v>
      </c>
    </row>
    <row r="202" spans="1:6" x14ac:dyDescent="0.25">
      <c r="A202" s="42">
        <v>2014110</v>
      </c>
      <c r="B202" s="42">
        <v>201</v>
      </c>
      <c r="C202" s="42" t="s">
        <v>3414</v>
      </c>
      <c r="E202" s="42">
        <v>200</v>
      </c>
      <c r="F202" s="42" t="str">
        <f t="shared" si="3"/>
        <v>Гексаметилентетрамин (уротропин) (C6H12N4)</v>
      </c>
    </row>
    <row r="203" spans="1:6" x14ac:dyDescent="0.25">
      <c r="A203" s="42" t="s">
        <v>3415</v>
      </c>
      <c r="B203" s="42">
        <v>202</v>
      </c>
      <c r="C203" s="42" t="s">
        <v>3416</v>
      </c>
      <c r="E203" s="42">
        <v>201</v>
      </c>
      <c r="F203" s="42" t="str">
        <f t="shared" si="3"/>
        <v>Гексан (C6H14)</v>
      </c>
    </row>
    <row r="204" spans="1:6" x14ac:dyDescent="0.25">
      <c r="A204" s="42" t="s">
        <v>3417</v>
      </c>
      <c r="B204" s="42">
        <v>203</v>
      </c>
      <c r="C204" s="42" t="s">
        <v>3418</v>
      </c>
      <c r="E204" s="42">
        <v>202</v>
      </c>
      <c r="F204" s="42" t="str">
        <f t="shared" si="3"/>
        <v>Гелий газообразный в баллоне</v>
      </c>
    </row>
    <row r="205" spans="1:6" x14ac:dyDescent="0.25">
      <c r="A205" s="42" t="s">
        <v>3223</v>
      </c>
      <c r="B205" s="42">
        <v>204</v>
      </c>
      <c r="C205" s="42" t="s">
        <v>3419</v>
      </c>
      <c r="E205" s="42">
        <v>203</v>
      </c>
      <c r="F205" s="42" t="str">
        <f t="shared" si="3"/>
        <v>Герметик (уплотнитель)</v>
      </c>
    </row>
    <row r="206" spans="1:6" x14ac:dyDescent="0.25">
      <c r="A206" s="42" t="s">
        <v>3420</v>
      </c>
      <c r="B206" s="42">
        <v>205</v>
      </c>
      <c r="C206" s="42" t="s">
        <v>3421</v>
      </c>
      <c r="E206" s="42">
        <v>204</v>
      </c>
      <c r="F206" s="42" t="str">
        <f t="shared" si="3"/>
        <v>Гигрометр</v>
      </c>
    </row>
    <row r="207" spans="1:6" x14ac:dyDescent="0.25">
      <c r="A207" s="42" t="s">
        <v>3422</v>
      </c>
      <c r="B207" s="42">
        <v>206</v>
      </c>
      <c r="C207" s="42" t="s">
        <v>3423</v>
      </c>
      <c r="E207" s="42">
        <v>205</v>
      </c>
      <c r="F207" s="42" t="str">
        <f t="shared" si="3"/>
        <v>Гидроблок автомобильный</v>
      </c>
    </row>
    <row r="208" spans="1:6" x14ac:dyDescent="0.25">
      <c r="A208" s="42">
        <v>2013251</v>
      </c>
      <c r="B208" s="42">
        <v>207</v>
      </c>
      <c r="C208" s="42" t="s">
        <v>3424</v>
      </c>
      <c r="E208" s="42">
        <v>206</v>
      </c>
      <c r="F208" s="42" t="str">
        <f t="shared" si="3"/>
        <v>Гидроксид кальция (Ca(OH)2)</v>
      </c>
    </row>
    <row r="209" spans="1:6" x14ac:dyDescent="0.25">
      <c r="A209" s="42">
        <v>2013252</v>
      </c>
      <c r="B209" s="42">
        <v>208</v>
      </c>
      <c r="C209" s="42" t="s">
        <v>3425</v>
      </c>
      <c r="E209" s="42">
        <v>207</v>
      </c>
      <c r="F209" s="42" t="str">
        <f t="shared" si="3"/>
        <v>Гидроксид натрия (сода каустическая) (NaOH) гранулы</v>
      </c>
    </row>
    <row r="210" spans="1:6" x14ac:dyDescent="0.25">
      <c r="A210" s="42">
        <v>2013251</v>
      </c>
      <c r="B210" s="42">
        <v>209</v>
      </c>
      <c r="C210" s="42" t="s">
        <v>3426</v>
      </c>
      <c r="E210" s="42">
        <v>208</v>
      </c>
      <c r="F210" s="42" t="str">
        <f t="shared" si="3"/>
        <v>Гидроксид натрия (сода каустическая) (NaOH) жидкость</v>
      </c>
    </row>
    <row r="211" spans="1:6" x14ac:dyDescent="0.25">
      <c r="A211" s="42">
        <v>2013251</v>
      </c>
      <c r="B211" s="42">
        <v>210</v>
      </c>
      <c r="C211" s="42" t="s">
        <v>3427</v>
      </c>
      <c r="E211" s="42">
        <v>209</v>
      </c>
      <c r="F211" s="42" t="str">
        <f t="shared" si="3"/>
        <v>Гидроксид натрия (сода каустическая) (NaOH) порошок</v>
      </c>
    </row>
    <row r="212" spans="1:6" x14ac:dyDescent="0.25">
      <c r="A212" s="42">
        <v>2013251</v>
      </c>
      <c r="B212" s="42">
        <v>211</v>
      </c>
      <c r="C212" s="42" t="s">
        <v>3428</v>
      </c>
      <c r="E212" s="42">
        <v>210</v>
      </c>
      <c r="F212" s="42" t="str">
        <f t="shared" si="3"/>
        <v>Гидроксид натрия (сода каустическая) (NaOH) фиксанал</v>
      </c>
    </row>
    <row r="213" spans="1:6" x14ac:dyDescent="0.25">
      <c r="A213" s="42">
        <v>2013252</v>
      </c>
      <c r="B213" s="42">
        <v>212</v>
      </c>
      <c r="C213" s="42" t="s">
        <v>3429</v>
      </c>
      <c r="E213" s="42">
        <v>211</v>
      </c>
      <c r="F213" s="42" t="str">
        <f t="shared" si="3"/>
        <v>Гидроксид натрия (сода каустическая) (NaOH) чешуированный</v>
      </c>
    </row>
    <row r="214" spans="1:6" x14ac:dyDescent="0.25">
      <c r="A214" s="42" t="s">
        <v>3430</v>
      </c>
      <c r="B214" s="42">
        <v>213</v>
      </c>
      <c r="C214" s="42" t="s">
        <v>3431</v>
      </c>
      <c r="E214" s="42">
        <v>212</v>
      </c>
      <c r="F214" s="42" t="str">
        <f t="shared" si="3"/>
        <v>Гидроксид калия (едкий калий) (KOH)</v>
      </c>
    </row>
    <row r="215" spans="1:6" x14ac:dyDescent="0.25">
      <c r="A215" s="42" t="s">
        <v>3432</v>
      </c>
      <c r="B215" s="42">
        <v>214</v>
      </c>
      <c r="C215" s="42" t="s">
        <v>3433</v>
      </c>
      <c r="E215" s="42">
        <v>213</v>
      </c>
      <c r="F215" s="42" t="str">
        <f t="shared" si="3"/>
        <v>Гидрораспределитель</v>
      </c>
    </row>
    <row r="216" spans="1:6" x14ac:dyDescent="0.25">
      <c r="A216" s="42" t="s">
        <v>3434</v>
      </c>
      <c r="B216" s="42">
        <v>215</v>
      </c>
      <c r="C216" s="42" t="s">
        <v>3435</v>
      </c>
      <c r="E216" s="42">
        <v>214</v>
      </c>
      <c r="F216" s="42" t="str">
        <f t="shared" si="3"/>
        <v>Гильза (втулка) картонная</v>
      </c>
    </row>
    <row r="217" spans="1:6" x14ac:dyDescent="0.25">
      <c r="A217" s="42" t="s">
        <v>3223</v>
      </c>
      <c r="B217" s="42">
        <v>216</v>
      </c>
      <c r="C217" s="42" t="s">
        <v>3436</v>
      </c>
      <c r="E217" s="42">
        <v>215</v>
      </c>
      <c r="F217" s="42" t="str">
        <f t="shared" si="3"/>
        <v>Гильза (втулка) стальная</v>
      </c>
    </row>
    <row r="218" spans="1:6" x14ac:dyDescent="0.25">
      <c r="A218" s="42" t="s">
        <v>3437</v>
      </c>
      <c r="B218" s="42">
        <v>217</v>
      </c>
      <c r="C218" s="42" t="s">
        <v>3438</v>
      </c>
      <c r="E218" s="42">
        <v>216</v>
      </c>
      <c r="F218" s="42" t="str">
        <f t="shared" si="3"/>
        <v>Гильза защитная для датчика температуры</v>
      </c>
    </row>
    <row r="219" spans="1:6" x14ac:dyDescent="0.25">
      <c r="A219" s="42" t="s">
        <v>3439</v>
      </c>
      <c r="B219" s="42">
        <v>218</v>
      </c>
      <c r="C219" s="42" t="s">
        <v>3440</v>
      </c>
      <c r="E219" s="42">
        <v>217</v>
      </c>
      <c r="F219" s="42" t="str">
        <f t="shared" si="3"/>
        <v>Гильза кабельная</v>
      </c>
    </row>
    <row r="220" spans="1:6" x14ac:dyDescent="0.25">
      <c r="A220" s="42">
        <v>2013322</v>
      </c>
      <c r="B220" s="42">
        <v>219</v>
      </c>
      <c r="C220" s="42" t="s">
        <v>3441</v>
      </c>
      <c r="E220" s="42">
        <v>218</v>
      </c>
      <c r="F220" s="42" t="str">
        <f t="shared" si="3"/>
        <v>Гильза термоусадочная для оптики</v>
      </c>
    </row>
    <row r="221" spans="1:6" x14ac:dyDescent="0.25">
      <c r="A221" s="42" t="s">
        <v>3442</v>
      </c>
      <c r="B221" s="42">
        <v>220</v>
      </c>
      <c r="C221" s="42" t="s">
        <v>3443</v>
      </c>
      <c r="E221" s="42">
        <v>219</v>
      </c>
      <c r="F221" s="42" t="str">
        <f t="shared" si="3"/>
        <v>Гипохлорит натрия (NaOCl)</v>
      </c>
    </row>
    <row r="222" spans="1:6" x14ac:dyDescent="0.25">
      <c r="A222" s="42" t="s">
        <v>3444</v>
      </c>
      <c r="B222" s="42">
        <v>221</v>
      </c>
      <c r="C222" s="42" t="s">
        <v>3445</v>
      </c>
      <c r="E222" s="42">
        <v>220</v>
      </c>
      <c r="F222" s="42" t="str">
        <f t="shared" si="3"/>
        <v>Гипсокартон</v>
      </c>
    </row>
    <row r="223" spans="1:6" x14ac:dyDescent="0.25">
      <c r="A223" s="42" t="s">
        <v>3446</v>
      </c>
      <c r="B223" s="42">
        <v>222</v>
      </c>
      <c r="C223" s="42" t="s">
        <v>3447</v>
      </c>
      <c r="E223" s="42">
        <v>221</v>
      </c>
      <c r="F223" s="42" t="str">
        <f t="shared" si="3"/>
        <v>Гиря образцовая (эталонная)</v>
      </c>
    </row>
    <row r="224" spans="1:6" x14ac:dyDescent="0.25">
      <c r="A224" s="42" t="s">
        <v>3446</v>
      </c>
      <c r="B224" s="42">
        <v>223</v>
      </c>
      <c r="C224" s="42" t="s">
        <v>3448</v>
      </c>
      <c r="E224" s="42">
        <v>222</v>
      </c>
      <c r="F224" s="42" t="str">
        <f t="shared" si="3"/>
        <v>Глицерин</v>
      </c>
    </row>
    <row r="225" spans="1:6" x14ac:dyDescent="0.25">
      <c r="A225" s="42">
        <v>2821110</v>
      </c>
      <c r="B225" s="42">
        <v>224</v>
      </c>
      <c r="C225" s="42" t="s">
        <v>3449</v>
      </c>
      <c r="E225" s="42">
        <v>223</v>
      </c>
      <c r="F225" s="42" t="str">
        <f t="shared" si="3"/>
        <v>Глицерин технический</v>
      </c>
    </row>
    <row r="226" spans="1:6" x14ac:dyDescent="0.25">
      <c r="A226" s="42" t="s">
        <v>3176</v>
      </c>
      <c r="B226" s="42">
        <v>225</v>
      </c>
      <c r="C226" s="42" t="s">
        <v>3450</v>
      </c>
      <c r="E226" s="42">
        <v>224</v>
      </c>
      <c r="F226" s="42" t="str">
        <f t="shared" si="3"/>
        <v>Горелка газовая</v>
      </c>
    </row>
    <row r="227" spans="1:6" x14ac:dyDescent="0.25">
      <c r="A227" s="42" t="s">
        <v>3176</v>
      </c>
      <c r="B227" s="42">
        <v>226</v>
      </c>
      <c r="C227" s="42" t="s">
        <v>3451</v>
      </c>
      <c r="E227" s="42">
        <v>225</v>
      </c>
      <c r="F227" s="42" t="str">
        <f t="shared" si="3"/>
        <v>Горелка сварочная</v>
      </c>
    </row>
    <row r="228" spans="1:6" x14ac:dyDescent="0.25">
      <c r="A228" s="42" t="s">
        <v>3176</v>
      </c>
      <c r="B228" s="42">
        <v>227</v>
      </c>
      <c r="C228" s="42" t="s">
        <v>3452</v>
      </c>
      <c r="E228" s="42">
        <v>226</v>
      </c>
      <c r="F228" s="42" t="str">
        <f t="shared" si="3"/>
        <v>Горелка сварочная аргоновая</v>
      </c>
    </row>
    <row r="229" spans="1:6" x14ac:dyDescent="0.25">
      <c r="A229" s="42" t="s">
        <v>3335</v>
      </c>
      <c r="B229" s="42">
        <v>228</v>
      </c>
      <c r="C229" s="42" t="s">
        <v>3453</v>
      </c>
      <c r="E229" s="42">
        <v>227</v>
      </c>
      <c r="F229" s="42" t="str">
        <f t="shared" si="3"/>
        <v>Горелка сварочная для автоматической сварки</v>
      </c>
    </row>
    <row r="230" spans="1:6" x14ac:dyDescent="0.25">
      <c r="A230" s="42" t="s">
        <v>3139</v>
      </c>
      <c r="B230" s="42">
        <v>229</v>
      </c>
      <c r="C230" s="42" t="s">
        <v>3454</v>
      </c>
      <c r="E230" s="42">
        <v>228</v>
      </c>
      <c r="F230" s="42" t="str">
        <f t="shared" si="3"/>
        <v>Горшок цветочный</v>
      </c>
    </row>
    <row r="231" spans="1:6" x14ac:dyDescent="0.25">
      <c r="A231" s="42" t="s">
        <v>3434</v>
      </c>
      <c r="B231" s="42">
        <v>230</v>
      </c>
      <c r="C231" s="42" t="s">
        <v>3455</v>
      </c>
      <c r="E231" s="42">
        <v>229</v>
      </c>
      <c r="F231" s="42" t="str">
        <f t="shared" si="3"/>
        <v>Гофрошланг ПВХ (гофра для кабеля)</v>
      </c>
    </row>
    <row r="232" spans="1:6" x14ac:dyDescent="0.25">
      <c r="A232" s="42">
        <v>2899110</v>
      </c>
      <c r="B232" s="42">
        <v>231</v>
      </c>
      <c r="C232" s="42" t="s">
        <v>3456</v>
      </c>
      <c r="E232" s="42">
        <v>230</v>
      </c>
      <c r="F232" s="42" t="str">
        <f t="shared" si="3"/>
        <v>Грабли</v>
      </c>
    </row>
    <row r="233" spans="1:6" x14ac:dyDescent="0.25">
      <c r="A233" s="42" t="s">
        <v>3457</v>
      </c>
      <c r="B233" s="42">
        <v>232</v>
      </c>
      <c r="C233" s="42" t="s">
        <v>3458</v>
      </c>
      <c r="E233" s="42">
        <v>231</v>
      </c>
      <c r="F233" s="42" t="str">
        <f t="shared" si="3"/>
        <v>Гравер электрический</v>
      </c>
    </row>
    <row r="234" spans="1:6" x14ac:dyDescent="0.25">
      <c r="A234" s="42" t="s">
        <v>3457</v>
      </c>
      <c r="B234" s="42">
        <v>233</v>
      </c>
      <c r="C234" s="42" t="s">
        <v>3459</v>
      </c>
      <c r="E234" s="42">
        <v>232</v>
      </c>
      <c r="F234" s="42" t="str">
        <f t="shared" si="3"/>
        <v>Графит антифрикционный</v>
      </c>
    </row>
    <row r="235" spans="1:6" x14ac:dyDescent="0.25">
      <c r="A235" s="42" t="s">
        <v>3460</v>
      </c>
      <c r="B235" s="42">
        <v>234</v>
      </c>
      <c r="C235" s="42" t="s">
        <v>3461</v>
      </c>
      <c r="E235" s="42">
        <v>233</v>
      </c>
      <c r="F235" s="42" t="str">
        <f t="shared" si="3"/>
        <v>Графит порошковый</v>
      </c>
    </row>
    <row r="236" spans="1:6" x14ac:dyDescent="0.25">
      <c r="A236" s="42" t="s">
        <v>3162</v>
      </c>
      <c r="B236" s="42">
        <v>235</v>
      </c>
      <c r="C236" s="42" t="s">
        <v>3462</v>
      </c>
      <c r="E236" s="42">
        <v>234</v>
      </c>
      <c r="F236" s="42" t="str">
        <f t="shared" si="3"/>
        <v>Грифель для карандаша механического</v>
      </c>
    </row>
    <row r="237" spans="1:6" x14ac:dyDescent="0.25">
      <c r="A237" s="42">
        <v>2030100</v>
      </c>
      <c r="B237" s="42">
        <v>237</v>
      </c>
      <c r="C237" s="42" t="s">
        <v>3463</v>
      </c>
      <c r="E237" s="42">
        <v>235</v>
      </c>
      <c r="F237" s="42" t="str">
        <f t="shared" si="3"/>
        <v>Груз</v>
      </c>
    </row>
    <row r="238" spans="1:6" x14ac:dyDescent="0.25">
      <c r="A238" s="42" t="s">
        <v>3464</v>
      </c>
      <c r="B238" s="42">
        <v>236</v>
      </c>
      <c r="C238" s="42" t="s">
        <v>3465</v>
      </c>
      <c r="E238" s="42">
        <v>236</v>
      </c>
      <c r="F238" s="42" t="str">
        <f t="shared" si="3"/>
        <v>Грунт бесхроматный (образец)</v>
      </c>
    </row>
    <row r="239" spans="1:6" x14ac:dyDescent="0.25">
      <c r="A239" s="42">
        <v>2030100</v>
      </c>
      <c r="B239" s="42">
        <v>238</v>
      </c>
      <c r="C239" s="42" t="s">
        <v>3466</v>
      </c>
      <c r="E239" s="42">
        <v>237</v>
      </c>
      <c r="F239" s="42" t="str">
        <f t="shared" si="3"/>
        <v>Грунт бесхроматный</v>
      </c>
    </row>
    <row r="240" spans="1:6" x14ac:dyDescent="0.25">
      <c r="A240" s="42" t="s">
        <v>3379</v>
      </c>
      <c r="B240" s="42">
        <v>239</v>
      </c>
      <c r="C240" s="42" t="s">
        <v>3467</v>
      </c>
      <c r="E240" s="42">
        <v>238</v>
      </c>
      <c r="F240" s="42" t="str">
        <f t="shared" si="3"/>
        <v>Грунтовка строительная</v>
      </c>
    </row>
    <row r="241" spans="1:6" x14ac:dyDescent="0.25">
      <c r="A241" s="42">
        <v>2059520</v>
      </c>
      <c r="B241" s="42">
        <v>240</v>
      </c>
      <c r="C241" s="42" t="s">
        <v>3468</v>
      </c>
      <c r="E241" s="42">
        <v>239</v>
      </c>
      <c r="F241" s="42" t="str">
        <f t="shared" si="3"/>
        <v>Грязесъемник</v>
      </c>
    </row>
    <row r="242" spans="1:6" x14ac:dyDescent="0.25">
      <c r="A242" s="42" t="s">
        <v>3168</v>
      </c>
      <c r="B242" s="42">
        <v>241</v>
      </c>
      <c r="C242" s="42" t="s">
        <v>3469</v>
      </c>
      <c r="E242" s="42">
        <v>240</v>
      </c>
      <c r="F242" s="42" t="str">
        <f t="shared" si="3"/>
        <v>ГСО (государственный стандартный образец) химического состава</v>
      </c>
    </row>
    <row r="243" spans="1:6" x14ac:dyDescent="0.25">
      <c r="A243" s="42" t="s">
        <v>3187</v>
      </c>
      <c r="B243" s="42">
        <v>242</v>
      </c>
      <c r="C243" s="42" t="s">
        <v>3470</v>
      </c>
      <c r="E243" s="42">
        <v>241</v>
      </c>
      <c r="F243" s="42" t="str">
        <f t="shared" si="3"/>
        <v>Дальномер</v>
      </c>
    </row>
    <row r="244" spans="1:6" x14ac:dyDescent="0.25">
      <c r="A244" s="42" t="s">
        <v>3471</v>
      </c>
      <c r="B244" s="42">
        <v>243</v>
      </c>
      <c r="C244" s="42" t="s">
        <v>3472</v>
      </c>
      <c r="E244" s="42">
        <v>242</v>
      </c>
      <c r="F244" s="42" t="str">
        <f t="shared" si="3"/>
        <v>Датчик воздуш.потока</v>
      </c>
    </row>
    <row r="245" spans="1:6" x14ac:dyDescent="0.25">
      <c r="A245" s="42" t="s">
        <v>3187</v>
      </c>
      <c r="B245" s="42">
        <v>244</v>
      </c>
      <c r="C245" s="42" t="s">
        <v>3473</v>
      </c>
      <c r="E245" s="42">
        <v>243</v>
      </c>
      <c r="F245" s="42" t="str">
        <f t="shared" si="3"/>
        <v>Датчик волоконно-оптический (ВОД)</v>
      </c>
    </row>
    <row r="246" spans="1:6" x14ac:dyDescent="0.25">
      <c r="A246" s="42" t="s">
        <v>3474</v>
      </c>
      <c r="B246" s="42">
        <v>245</v>
      </c>
      <c r="C246" s="42" t="s">
        <v>3475</v>
      </c>
      <c r="E246" s="42">
        <v>244</v>
      </c>
      <c r="F246" s="42" t="str">
        <f t="shared" si="3"/>
        <v>Датчик давления</v>
      </c>
    </row>
    <row r="247" spans="1:6" x14ac:dyDescent="0.25">
      <c r="A247" s="42" t="s">
        <v>3162</v>
      </c>
      <c r="B247" s="42">
        <v>246</v>
      </c>
      <c r="C247" s="42" t="s">
        <v>3476</v>
      </c>
      <c r="E247" s="42">
        <v>245</v>
      </c>
      <c r="F247" s="42" t="str">
        <f t="shared" si="3"/>
        <v>Датчик движения</v>
      </c>
    </row>
    <row r="248" spans="1:6" x14ac:dyDescent="0.25">
      <c r="A248" s="42" t="s">
        <v>3268</v>
      </c>
      <c r="B248" s="42">
        <v>247</v>
      </c>
      <c r="C248" s="42" t="s">
        <v>3477</v>
      </c>
      <c r="E248" s="42">
        <v>246</v>
      </c>
      <c r="F248" s="42" t="str">
        <f t="shared" si="3"/>
        <v>Датчик измерения pH</v>
      </c>
    </row>
    <row r="249" spans="1:6" x14ac:dyDescent="0.25">
      <c r="A249" s="42" t="s">
        <v>3474</v>
      </c>
      <c r="B249" s="42">
        <v>248</v>
      </c>
      <c r="C249" s="42" t="s">
        <v>3478</v>
      </c>
      <c r="E249" s="42">
        <v>247</v>
      </c>
      <c r="F249" s="42" t="str">
        <f t="shared" si="3"/>
        <v>Датчик индуктивный</v>
      </c>
    </row>
    <row r="250" spans="1:6" x14ac:dyDescent="0.25">
      <c r="A250" s="42" t="s">
        <v>3268</v>
      </c>
      <c r="B250" s="42">
        <v>249</v>
      </c>
      <c r="C250" s="42" t="s">
        <v>3479</v>
      </c>
      <c r="E250" s="42">
        <v>248</v>
      </c>
      <c r="F250" s="42" t="str">
        <f t="shared" si="3"/>
        <v>Датчик линейного перемещения</v>
      </c>
    </row>
    <row r="251" spans="1:6" x14ac:dyDescent="0.25">
      <c r="A251" s="42" t="s">
        <v>3471</v>
      </c>
      <c r="B251" s="42">
        <v>250</v>
      </c>
      <c r="C251" s="42" t="s">
        <v>3480</v>
      </c>
      <c r="E251" s="42">
        <v>249</v>
      </c>
      <c r="F251" s="42" t="str">
        <f t="shared" si="3"/>
        <v>Датчик наклона</v>
      </c>
    </row>
    <row r="252" spans="1:6" x14ac:dyDescent="0.25">
      <c r="A252" s="42" t="s">
        <v>3162</v>
      </c>
      <c r="B252" s="42">
        <v>251</v>
      </c>
      <c r="C252" s="42" t="s">
        <v>3481</v>
      </c>
      <c r="E252" s="42">
        <v>250</v>
      </c>
      <c r="F252" s="42" t="str">
        <f t="shared" si="3"/>
        <v>Датчик оптический</v>
      </c>
    </row>
    <row r="253" spans="1:6" x14ac:dyDescent="0.25">
      <c r="A253" s="42" t="s">
        <v>3223</v>
      </c>
      <c r="B253" s="42">
        <v>252</v>
      </c>
      <c r="C253" s="42" t="s">
        <v>3482</v>
      </c>
      <c r="E253" s="42">
        <v>251</v>
      </c>
      <c r="F253" s="42" t="str">
        <f t="shared" si="3"/>
        <v>Датчик проводимости</v>
      </c>
    </row>
    <row r="254" spans="1:6" x14ac:dyDescent="0.25">
      <c r="A254" s="42" t="s">
        <v>3444</v>
      </c>
      <c r="B254" s="42">
        <v>253</v>
      </c>
      <c r="C254" s="42" t="s">
        <v>3483</v>
      </c>
      <c r="E254" s="42">
        <v>252</v>
      </c>
      <c r="F254" s="42" t="str">
        <f t="shared" si="3"/>
        <v>Датчик температуры</v>
      </c>
    </row>
    <row r="255" spans="1:6" x14ac:dyDescent="0.25">
      <c r="A255" s="42" t="s">
        <v>3162</v>
      </c>
      <c r="B255" s="42">
        <v>254</v>
      </c>
      <c r="C255" s="42" t="s">
        <v>3484</v>
      </c>
      <c r="E255" s="42">
        <v>253</v>
      </c>
      <c r="F255" s="42" t="str">
        <f t="shared" si="3"/>
        <v>Датчик тензометрический (тензодатчик)</v>
      </c>
    </row>
    <row r="256" spans="1:6" x14ac:dyDescent="0.25">
      <c r="A256" s="42" t="s">
        <v>3187</v>
      </c>
      <c r="B256" s="42">
        <v>255</v>
      </c>
      <c r="C256" s="42" t="s">
        <v>3485</v>
      </c>
      <c r="E256" s="42">
        <v>254</v>
      </c>
      <c r="F256" s="42" t="str">
        <f t="shared" si="3"/>
        <v>Датчик точки росы</v>
      </c>
    </row>
    <row r="257" spans="1:6" x14ac:dyDescent="0.25">
      <c r="A257" s="42" t="s">
        <v>3486</v>
      </c>
      <c r="B257" s="42">
        <v>256</v>
      </c>
      <c r="C257" s="42" t="s">
        <v>3487</v>
      </c>
      <c r="E257" s="42">
        <v>255</v>
      </c>
      <c r="F257" s="42" t="str">
        <f t="shared" si="3"/>
        <v>Датчик ультразвуковой</v>
      </c>
    </row>
    <row r="258" spans="1:6" x14ac:dyDescent="0.25">
      <c r="A258" s="42" t="s">
        <v>3488</v>
      </c>
      <c r="B258" s="42">
        <v>257</v>
      </c>
      <c r="C258" s="42" t="s">
        <v>3489</v>
      </c>
      <c r="E258" s="42">
        <v>256</v>
      </c>
      <c r="F258" s="42" t="str">
        <f t="shared" si="3"/>
        <v>Двигатель пневматический</v>
      </c>
    </row>
    <row r="259" spans="1:6" x14ac:dyDescent="0.25">
      <c r="A259" s="42" t="s">
        <v>3490</v>
      </c>
      <c r="B259" s="42">
        <v>258</v>
      </c>
      <c r="C259" s="42" t="s">
        <v>3491</v>
      </c>
      <c r="E259" s="42">
        <v>257</v>
      </c>
      <c r="F259" s="42" t="str">
        <f t="shared" ref="F259:F322" si="4">VLOOKUP(E259,B:C,2,0)</f>
        <v>Делитель напряжения</v>
      </c>
    </row>
    <row r="260" spans="1:6" x14ac:dyDescent="0.25">
      <c r="A260" s="42" t="s">
        <v>3492</v>
      </c>
      <c r="B260" s="42">
        <v>259</v>
      </c>
      <c r="C260" s="42" t="s">
        <v>3493</v>
      </c>
      <c r="E260" s="42">
        <v>258</v>
      </c>
      <c r="F260" s="42" t="str">
        <f t="shared" si="4"/>
        <v>Дерево декоративное</v>
      </c>
    </row>
    <row r="261" spans="1:6" x14ac:dyDescent="0.25">
      <c r="A261" s="42" t="s">
        <v>3494</v>
      </c>
      <c r="B261" s="42">
        <v>260</v>
      </c>
      <c r="C261" s="42" t="s">
        <v>3495</v>
      </c>
      <c r="E261" s="42">
        <v>259</v>
      </c>
      <c r="F261" s="42" t="str">
        <f t="shared" si="4"/>
        <v>Державка токарная для сменных пластин</v>
      </c>
    </row>
    <row r="262" spans="1:6" x14ac:dyDescent="0.25">
      <c r="A262" s="42" t="s">
        <v>3494</v>
      </c>
      <c r="B262" s="42">
        <v>261</v>
      </c>
      <c r="C262" s="42" t="s">
        <v>3496</v>
      </c>
      <c r="E262" s="42">
        <v>260</v>
      </c>
      <c r="F262" s="42" t="str">
        <f t="shared" si="4"/>
        <v>Держатель модуля</v>
      </c>
    </row>
    <row r="263" spans="1:6" x14ac:dyDescent="0.25">
      <c r="A263" s="42" t="s">
        <v>3240</v>
      </c>
      <c r="B263" s="42">
        <v>262</v>
      </c>
      <c r="C263" s="42" t="s">
        <v>3497</v>
      </c>
      <c r="E263" s="42">
        <v>261</v>
      </c>
      <c r="F263" s="42" t="str">
        <f t="shared" si="4"/>
        <v>Держатель предохранителя</v>
      </c>
    </row>
    <row r="264" spans="1:6" x14ac:dyDescent="0.25">
      <c r="A264" s="42" t="s">
        <v>3498</v>
      </c>
      <c r="B264" s="42">
        <v>263</v>
      </c>
      <c r="C264" s="42" t="s">
        <v>3499</v>
      </c>
      <c r="E264" s="42">
        <v>262</v>
      </c>
      <c r="F264" s="42" t="str">
        <f t="shared" si="4"/>
        <v>Держатель предфильтра СИЗ органов дыхания</v>
      </c>
    </row>
    <row r="265" spans="1:6" x14ac:dyDescent="0.25">
      <c r="A265" s="42" t="s">
        <v>3500</v>
      </c>
      <c r="B265" s="42">
        <v>264</v>
      </c>
      <c r="C265" s="42" t="s">
        <v>3501</v>
      </c>
      <c r="E265" s="42">
        <v>263</v>
      </c>
      <c r="F265" s="42" t="str">
        <f t="shared" si="4"/>
        <v>Держатель проводника</v>
      </c>
    </row>
    <row r="266" spans="1:6" x14ac:dyDescent="0.25">
      <c r="A266" s="42">
        <v>2219300</v>
      </c>
      <c r="B266" s="42">
        <v>265</v>
      </c>
      <c r="C266" s="42" t="s">
        <v>3502</v>
      </c>
      <c r="E266" s="42">
        <v>264</v>
      </c>
      <c r="F266" s="42" t="str">
        <f t="shared" si="4"/>
        <v>Держатель шлифовального круга</v>
      </c>
    </row>
    <row r="267" spans="1:6" x14ac:dyDescent="0.25">
      <c r="A267" s="42" t="s">
        <v>3157</v>
      </c>
      <c r="B267" s="42">
        <v>266</v>
      </c>
      <c r="C267" s="42" t="s">
        <v>3503</v>
      </c>
      <c r="E267" s="42">
        <v>265</v>
      </c>
      <c r="F267" s="42" t="str">
        <f t="shared" si="4"/>
        <v>Джойстик</v>
      </c>
    </row>
    <row r="268" spans="1:6" x14ac:dyDescent="0.25">
      <c r="A268" s="42" t="s">
        <v>3504</v>
      </c>
      <c r="B268" s="42">
        <v>267</v>
      </c>
      <c r="C268" s="42" t="s">
        <v>3505</v>
      </c>
      <c r="E268" s="42">
        <v>266</v>
      </c>
      <c r="F268" s="42" t="str">
        <f t="shared" si="4"/>
        <v>Диазолин</v>
      </c>
    </row>
    <row r="269" spans="1:6" x14ac:dyDescent="0.25">
      <c r="A269" s="42" t="s">
        <v>3444</v>
      </c>
      <c r="B269" s="42">
        <v>268</v>
      </c>
      <c r="C269" s="42" t="s">
        <v>3506</v>
      </c>
      <c r="E269" s="42">
        <v>267</v>
      </c>
      <c r="F269" s="42" t="str">
        <f t="shared" si="4"/>
        <v>Диван</v>
      </c>
    </row>
    <row r="270" spans="1:6" x14ac:dyDescent="0.25">
      <c r="A270" s="42">
        <v>2573400</v>
      </c>
      <c r="B270" s="42">
        <v>269</v>
      </c>
      <c r="C270" s="42" t="s">
        <v>3507</v>
      </c>
      <c r="E270" s="42">
        <v>268</v>
      </c>
      <c r="F270" s="42" t="str">
        <f t="shared" si="4"/>
        <v>Динамометр</v>
      </c>
    </row>
    <row r="271" spans="1:6" x14ac:dyDescent="0.25">
      <c r="A271" s="42">
        <v>1399190</v>
      </c>
      <c r="B271" s="42">
        <v>270</v>
      </c>
      <c r="C271" s="42" t="s">
        <v>3508</v>
      </c>
      <c r="E271" s="42">
        <v>269</v>
      </c>
      <c r="F271" s="42" t="str">
        <f t="shared" si="4"/>
        <v>Диск пильный</v>
      </c>
    </row>
    <row r="272" spans="1:6" x14ac:dyDescent="0.25">
      <c r="A272" s="42" t="s">
        <v>3335</v>
      </c>
      <c r="B272" s="42">
        <v>271</v>
      </c>
      <c r="C272" s="42" t="s">
        <v>3509</v>
      </c>
      <c r="E272" s="42">
        <v>270</v>
      </c>
      <c r="F272" s="42" t="str">
        <f t="shared" si="4"/>
        <v>Диски ватные косметические</v>
      </c>
    </row>
    <row r="273" spans="1:6" x14ac:dyDescent="0.25">
      <c r="A273" s="42">
        <v>2824110</v>
      </c>
      <c r="B273" s="42">
        <v>272</v>
      </c>
      <c r="C273" s="42" t="s">
        <v>3510</v>
      </c>
      <c r="E273" s="42">
        <v>271</v>
      </c>
      <c r="F273" s="42" t="str">
        <f t="shared" si="4"/>
        <v>Диспенсер</v>
      </c>
    </row>
    <row r="274" spans="1:6" x14ac:dyDescent="0.25">
      <c r="A274" s="42">
        <v>2059520</v>
      </c>
      <c r="B274" s="42">
        <v>273</v>
      </c>
      <c r="C274" s="42" t="s">
        <v>3511</v>
      </c>
      <c r="E274" s="42">
        <v>272</v>
      </c>
      <c r="F274" s="42" t="str">
        <f t="shared" si="4"/>
        <v>Диссольвер</v>
      </c>
    </row>
    <row r="275" spans="1:6" x14ac:dyDescent="0.25">
      <c r="A275" s="42">
        <v>2059520</v>
      </c>
      <c r="B275" s="42">
        <v>274</v>
      </c>
      <c r="C275" s="42" t="s">
        <v>3512</v>
      </c>
      <c r="E275" s="42">
        <v>273</v>
      </c>
      <c r="F275" s="42" t="str">
        <f t="shared" si="4"/>
        <v>Дифениламиносульфонат натрия (C12H10NNaO3S)</v>
      </c>
    </row>
    <row r="276" spans="1:6" x14ac:dyDescent="0.25">
      <c r="A276" s="42" t="s">
        <v>3513</v>
      </c>
      <c r="B276" s="42">
        <v>275</v>
      </c>
      <c r="C276" s="42" t="s">
        <v>3514</v>
      </c>
      <c r="E276" s="42">
        <v>274</v>
      </c>
      <c r="F276" s="42" t="str">
        <f t="shared" si="4"/>
        <v>Дифенилкарбазон (C13H12N4O)</v>
      </c>
    </row>
    <row r="277" spans="1:6" x14ac:dyDescent="0.25">
      <c r="A277" s="42" t="s">
        <v>3515</v>
      </c>
      <c r="B277" s="42">
        <v>276</v>
      </c>
      <c r="C277" s="42" t="s">
        <v>3516</v>
      </c>
      <c r="E277" s="42">
        <v>275</v>
      </c>
      <c r="F277" s="42" t="str">
        <f t="shared" si="4"/>
        <v>Диффузор</v>
      </c>
    </row>
    <row r="278" spans="1:6" x14ac:dyDescent="0.25">
      <c r="A278" s="42">
        <v>2059520</v>
      </c>
      <c r="B278" s="42">
        <v>277</v>
      </c>
      <c r="C278" s="42" t="s">
        <v>3517</v>
      </c>
      <c r="E278" s="42">
        <v>276</v>
      </c>
      <c r="F278" s="42" t="str">
        <f t="shared" si="4"/>
        <v>Диффузор вентиляционный</v>
      </c>
    </row>
    <row r="279" spans="1:6" x14ac:dyDescent="0.25">
      <c r="A279" s="42">
        <v>2573300</v>
      </c>
      <c r="B279" s="42">
        <v>278</v>
      </c>
      <c r="C279" s="42" t="s">
        <v>3518</v>
      </c>
      <c r="E279" s="42">
        <v>277</v>
      </c>
      <c r="F279" s="42" t="str">
        <f t="shared" si="4"/>
        <v>Диэтиловый эфир (C4H10O)</v>
      </c>
    </row>
    <row r="280" spans="1:6" x14ac:dyDescent="0.25">
      <c r="A280" s="42" t="s">
        <v>3464</v>
      </c>
      <c r="B280" s="42">
        <v>279</v>
      </c>
      <c r="C280" s="42" t="s">
        <v>3519</v>
      </c>
      <c r="E280" s="42">
        <v>278</v>
      </c>
      <c r="F280" s="42" t="str">
        <f t="shared" si="4"/>
        <v>Длинногубцы (тонкогубцы)</v>
      </c>
    </row>
    <row r="281" spans="1:6" x14ac:dyDescent="0.25">
      <c r="A281" s="42" t="s">
        <v>3434</v>
      </c>
      <c r="B281" s="42">
        <v>280</v>
      </c>
      <c r="C281" s="42" t="s">
        <v>3520</v>
      </c>
      <c r="E281" s="42">
        <v>279</v>
      </c>
      <c r="F281" s="42" t="str">
        <f t="shared" si="4"/>
        <v>Добавки ЛКМ для испытаний (образец)</v>
      </c>
    </row>
    <row r="282" spans="1:6" x14ac:dyDescent="0.25">
      <c r="A282" s="42" t="s">
        <v>3521</v>
      </c>
      <c r="B282" s="42">
        <v>281</v>
      </c>
      <c r="C282" s="42" t="s">
        <v>3522</v>
      </c>
      <c r="E282" s="42">
        <v>280</v>
      </c>
      <c r="F282" s="42" t="str">
        <f t="shared" si="4"/>
        <v>Доводчик дверной</v>
      </c>
    </row>
    <row r="283" spans="1:6" x14ac:dyDescent="0.25">
      <c r="A283" s="42" t="s">
        <v>3523</v>
      </c>
      <c r="B283" s="42">
        <v>282</v>
      </c>
      <c r="C283" s="42" t="s">
        <v>3524</v>
      </c>
      <c r="E283" s="42">
        <v>281</v>
      </c>
      <c r="F283" s="42" t="str">
        <f t="shared" si="4"/>
        <v>Домкрат гидравлический</v>
      </c>
    </row>
    <row r="284" spans="1:6" x14ac:dyDescent="0.25">
      <c r="A284" s="42" t="s">
        <v>3133</v>
      </c>
      <c r="B284" s="42">
        <v>283</v>
      </c>
      <c r="C284" s="42" t="s">
        <v>3525</v>
      </c>
      <c r="E284" s="42">
        <v>282</v>
      </c>
      <c r="F284" s="42" t="str">
        <f t="shared" si="4"/>
        <v>Доска демонстрационная</v>
      </c>
    </row>
    <row r="285" spans="1:6" x14ac:dyDescent="0.25">
      <c r="A285" s="42" t="s">
        <v>3133</v>
      </c>
      <c r="B285" s="42">
        <v>284</v>
      </c>
      <c r="C285" s="42" t="s">
        <v>3526</v>
      </c>
      <c r="E285" s="42">
        <v>283</v>
      </c>
      <c r="F285" s="42" t="str">
        <f t="shared" si="4"/>
        <v>Драйвер светодиодный для ленты (LED)</v>
      </c>
    </row>
    <row r="286" spans="1:6" x14ac:dyDescent="0.25">
      <c r="A286" s="42">
        <v>2824110</v>
      </c>
      <c r="B286" s="42">
        <v>285</v>
      </c>
      <c r="C286" s="42" t="s">
        <v>3527</v>
      </c>
      <c r="E286" s="42">
        <v>284</v>
      </c>
      <c r="F286" s="42" t="str">
        <f t="shared" si="4"/>
        <v>Драйвер светодиодный для светильника (LED)</v>
      </c>
    </row>
    <row r="287" spans="1:6" x14ac:dyDescent="0.25">
      <c r="A287" s="42">
        <v>2824110</v>
      </c>
      <c r="B287" s="42">
        <v>286</v>
      </c>
      <c r="C287" s="42" t="s">
        <v>3528</v>
      </c>
      <c r="E287" s="42">
        <v>285</v>
      </c>
      <c r="F287" s="42" t="str">
        <f t="shared" si="4"/>
        <v>Дрель электрическая</v>
      </c>
    </row>
    <row r="288" spans="1:6" x14ac:dyDescent="0.25">
      <c r="A288" s="42" t="s">
        <v>3529</v>
      </c>
      <c r="B288" s="42">
        <v>287</v>
      </c>
      <c r="C288" s="42" t="s">
        <v>3530</v>
      </c>
      <c r="E288" s="42">
        <v>286</v>
      </c>
      <c r="F288" s="42" t="str">
        <f t="shared" si="4"/>
        <v>Дрель-шуруповерт</v>
      </c>
    </row>
    <row r="289" spans="1:6" x14ac:dyDescent="0.25">
      <c r="A289" s="42" t="s">
        <v>3173</v>
      </c>
      <c r="B289" s="42">
        <v>288</v>
      </c>
      <c r="C289" s="42" t="s">
        <v>3531</v>
      </c>
      <c r="E289" s="42">
        <v>287</v>
      </c>
      <c r="F289" s="42" t="str">
        <f t="shared" si="4"/>
        <v>Дроссель</v>
      </c>
    </row>
    <row r="290" spans="1:6" x14ac:dyDescent="0.25">
      <c r="A290" s="42">
        <v>2594110</v>
      </c>
      <c r="B290" s="42">
        <v>289</v>
      </c>
      <c r="C290" s="42" t="s">
        <v>3532</v>
      </c>
      <c r="E290" s="42">
        <v>288</v>
      </c>
      <c r="F290" s="42" t="str">
        <f t="shared" si="4"/>
        <v>Дырокол канцелярский</v>
      </c>
    </row>
    <row r="291" spans="1:6" x14ac:dyDescent="0.25">
      <c r="A291" s="42" t="s">
        <v>3533</v>
      </c>
      <c r="B291" s="42">
        <v>290</v>
      </c>
      <c r="C291" s="42" t="s">
        <v>3534</v>
      </c>
      <c r="E291" s="42">
        <v>289</v>
      </c>
      <c r="F291" s="42" t="str">
        <f t="shared" si="4"/>
        <v>Дюбель монтажный</v>
      </c>
    </row>
    <row r="292" spans="1:6" x14ac:dyDescent="0.25">
      <c r="A292" s="42" t="s">
        <v>3272</v>
      </c>
      <c r="B292" s="42">
        <v>291</v>
      </c>
      <c r="C292" s="42" t="s">
        <v>3535</v>
      </c>
      <c r="E292" s="42">
        <v>290</v>
      </c>
      <c r="F292" s="42" t="str">
        <f t="shared" si="4"/>
        <v>Евроограждение (панель)</v>
      </c>
    </row>
    <row r="293" spans="1:6" x14ac:dyDescent="0.25">
      <c r="A293" s="42" t="s">
        <v>3536</v>
      </c>
      <c r="B293" s="42">
        <v>292</v>
      </c>
      <c r="C293" s="42" t="s">
        <v>3537</v>
      </c>
      <c r="E293" s="42">
        <v>291</v>
      </c>
      <c r="F293" s="42" t="str">
        <f t="shared" si="4"/>
        <v>Ежедневник</v>
      </c>
    </row>
    <row r="294" spans="1:6" x14ac:dyDescent="0.25">
      <c r="A294" s="42" t="s">
        <v>3538</v>
      </c>
      <c r="B294" s="42">
        <v>293</v>
      </c>
      <c r="C294" s="42" t="s">
        <v>3539</v>
      </c>
      <c r="E294" s="42">
        <v>292</v>
      </c>
      <c r="F294" s="42" t="str">
        <f t="shared" si="4"/>
        <v>Елка искуственная</v>
      </c>
    </row>
    <row r="295" spans="1:6" x14ac:dyDescent="0.25">
      <c r="A295" s="42" t="s">
        <v>3540</v>
      </c>
      <c r="B295" s="42">
        <v>294</v>
      </c>
      <c r="C295" s="42" t="s">
        <v>3541</v>
      </c>
      <c r="E295" s="42">
        <v>293</v>
      </c>
      <c r="F295" s="42" t="str">
        <f t="shared" si="4"/>
        <v>Емкость для отработанных чернил</v>
      </c>
    </row>
    <row r="296" spans="1:6" x14ac:dyDescent="0.25">
      <c r="A296" s="42" t="s">
        <v>3247</v>
      </c>
      <c r="B296" s="42">
        <v>295</v>
      </c>
      <c r="C296" s="42" t="s">
        <v>3542</v>
      </c>
      <c r="E296" s="42">
        <v>294</v>
      </c>
      <c r="F296" s="42" t="str">
        <f t="shared" si="4"/>
        <v>Емкость для отработанных чернил принтера</v>
      </c>
    </row>
    <row r="297" spans="1:6" x14ac:dyDescent="0.25">
      <c r="A297" s="42">
        <v>2059520</v>
      </c>
      <c r="B297" s="42">
        <v>296</v>
      </c>
      <c r="C297" s="42" t="s">
        <v>3543</v>
      </c>
      <c r="E297" s="42">
        <v>295</v>
      </c>
      <c r="F297" s="42" t="str">
        <f t="shared" si="4"/>
        <v>Жгут медицинский</v>
      </c>
    </row>
    <row r="298" spans="1:6" x14ac:dyDescent="0.25">
      <c r="A298" s="42" t="s">
        <v>3544</v>
      </c>
      <c r="B298" s="42">
        <v>297</v>
      </c>
      <c r="C298" s="42" t="s">
        <v>3545</v>
      </c>
      <c r="E298" s="42">
        <v>296</v>
      </c>
      <c r="F298" s="42" t="str">
        <f t="shared" si="4"/>
        <v>Железо (II) сернокислое семиводное (FeSO*7HO)</v>
      </c>
    </row>
    <row r="299" spans="1:6" x14ac:dyDescent="0.25">
      <c r="A299" s="42">
        <v>2059410</v>
      </c>
      <c r="B299" s="42">
        <v>298</v>
      </c>
      <c r="C299" s="42" t="s">
        <v>3546</v>
      </c>
      <c r="E299" s="42">
        <v>297</v>
      </c>
      <c r="F299" s="42" t="str">
        <f t="shared" si="4"/>
        <v>Железо карбонильное</v>
      </c>
    </row>
    <row r="300" spans="1:6" x14ac:dyDescent="0.25">
      <c r="A300" s="42">
        <v>2059410</v>
      </c>
      <c r="B300" s="42">
        <v>299</v>
      </c>
      <c r="C300" s="42" t="s">
        <v>3547</v>
      </c>
      <c r="E300" s="42">
        <v>298</v>
      </c>
      <c r="F300" s="42" t="str">
        <f t="shared" si="4"/>
        <v>Жидкость (эмульсия) дрессировочная</v>
      </c>
    </row>
    <row r="301" spans="1:6" x14ac:dyDescent="0.25">
      <c r="A301" s="42" t="s">
        <v>3548</v>
      </c>
      <c r="B301" s="42">
        <v>300</v>
      </c>
      <c r="C301" s="42" t="s">
        <v>3549</v>
      </c>
      <c r="E301" s="42">
        <v>299</v>
      </c>
      <c r="F301" s="42" t="str">
        <f t="shared" si="4"/>
        <v>Жидкость дрессировочная</v>
      </c>
    </row>
    <row r="302" spans="1:6" x14ac:dyDescent="0.25">
      <c r="A302" s="42" t="s">
        <v>3197</v>
      </c>
      <c r="B302" s="42">
        <v>301</v>
      </c>
      <c r="C302" s="42" t="s">
        <v>3550</v>
      </c>
      <c r="E302" s="42">
        <v>300</v>
      </c>
      <c r="F302" s="42" t="str">
        <f t="shared" si="4"/>
        <v>Жидкость дрессировочная (образец)</v>
      </c>
    </row>
    <row r="303" spans="1:6" x14ac:dyDescent="0.25">
      <c r="A303" s="42">
        <v>2059430</v>
      </c>
      <c r="B303" s="42">
        <v>302</v>
      </c>
      <c r="C303" s="42" t="s">
        <v>3551</v>
      </c>
      <c r="E303" s="42">
        <v>301</v>
      </c>
      <c r="F303" s="42" t="str">
        <f t="shared" si="4"/>
        <v>Жидкость подпиточная</v>
      </c>
    </row>
    <row r="304" spans="1:6" x14ac:dyDescent="0.25">
      <c r="A304" s="42" t="s">
        <v>3552</v>
      </c>
      <c r="B304" s="42">
        <v>303</v>
      </c>
      <c r="C304" s="42" t="s">
        <v>3553</v>
      </c>
      <c r="E304" s="42">
        <v>302</v>
      </c>
      <c r="F304" s="42" t="str">
        <f t="shared" si="4"/>
        <v>Жидкость тормозная</v>
      </c>
    </row>
    <row r="305" spans="1:6" x14ac:dyDescent="0.25">
      <c r="A305" s="42" t="s">
        <v>3272</v>
      </c>
      <c r="B305" s="42">
        <v>304</v>
      </c>
      <c r="C305" s="42" t="s">
        <v>3554</v>
      </c>
      <c r="E305" s="42">
        <v>303</v>
      </c>
      <c r="F305" s="42" t="str">
        <f t="shared" si="4"/>
        <v>Жилет</v>
      </c>
    </row>
    <row r="306" spans="1:6" x14ac:dyDescent="0.25">
      <c r="A306" s="42" t="s">
        <v>3135</v>
      </c>
      <c r="B306" s="42">
        <v>305</v>
      </c>
      <c r="C306" s="42" t="s">
        <v>3555</v>
      </c>
      <c r="E306" s="42">
        <v>304</v>
      </c>
      <c r="F306" s="42" t="str">
        <f t="shared" si="4"/>
        <v>Журнал</v>
      </c>
    </row>
    <row r="307" spans="1:6" x14ac:dyDescent="0.25">
      <c r="A307" s="42" t="s">
        <v>3114</v>
      </c>
      <c r="B307" s="42">
        <v>306</v>
      </c>
      <c r="C307" s="42" t="s">
        <v>3556</v>
      </c>
      <c r="E307" s="42">
        <v>305</v>
      </c>
      <c r="F307" s="42" t="str">
        <f t="shared" si="4"/>
        <v>Заглушка канализационная</v>
      </c>
    </row>
    <row r="308" spans="1:6" x14ac:dyDescent="0.25">
      <c r="A308" s="42" t="s">
        <v>3557</v>
      </c>
      <c r="B308" s="42">
        <v>307</v>
      </c>
      <c r="C308" s="42" t="s">
        <v>3558</v>
      </c>
      <c r="E308" s="42">
        <v>306</v>
      </c>
      <c r="F308" s="42" t="str">
        <f t="shared" si="4"/>
        <v>Заглушка лотка перфорированного металлического</v>
      </c>
    </row>
    <row r="309" spans="1:6" x14ac:dyDescent="0.25">
      <c r="A309" s="42" t="s">
        <v>3559</v>
      </c>
      <c r="B309" s="42">
        <v>308</v>
      </c>
      <c r="C309" s="42" t="s">
        <v>3560</v>
      </c>
      <c r="E309" s="42">
        <v>307</v>
      </c>
      <c r="F309" s="42" t="str">
        <f t="shared" si="4"/>
        <v>Заглушка опорная противоскользящая двухкомпонентная для лестницы переносной</v>
      </c>
    </row>
    <row r="310" spans="1:6" x14ac:dyDescent="0.25">
      <c r="A310" s="42" t="s">
        <v>3559</v>
      </c>
      <c r="B310" s="42">
        <v>309</v>
      </c>
      <c r="C310" s="42" t="s">
        <v>3561</v>
      </c>
      <c r="E310" s="42">
        <v>308</v>
      </c>
      <c r="F310" s="42" t="str">
        <f t="shared" si="4"/>
        <v>Заглушка резьбовая</v>
      </c>
    </row>
    <row r="311" spans="1:6" x14ac:dyDescent="0.25">
      <c r="A311" s="42" t="s">
        <v>3562</v>
      </c>
      <c r="B311" s="42">
        <v>310</v>
      </c>
      <c r="C311" s="42" t="s">
        <v>3563</v>
      </c>
      <c r="E311" s="42">
        <v>309</v>
      </c>
      <c r="F311" s="42" t="str">
        <f t="shared" si="4"/>
        <v>Заглушка фланцевая (фланец глухой)</v>
      </c>
    </row>
    <row r="312" spans="1:6" x14ac:dyDescent="0.25">
      <c r="A312" s="42">
        <v>2572140</v>
      </c>
      <c r="B312" s="42">
        <v>311</v>
      </c>
      <c r="C312" s="42" t="s">
        <v>3564</v>
      </c>
      <c r="E312" s="42">
        <v>310</v>
      </c>
      <c r="F312" s="42" t="str">
        <f t="shared" si="4"/>
        <v>Задвижка фланцевая</v>
      </c>
    </row>
    <row r="313" spans="1:6" x14ac:dyDescent="0.25">
      <c r="A313" s="42" t="s">
        <v>3498</v>
      </c>
      <c r="B313" s="42">
        <v>312</v>
      </c>
      <c r="C313" s="42" t="s">
        <v>3565</v>
      </c>
      <c r="E313" s="42">
        <v>311</v>
      </c>
      <c r="F313" s="42" t="str">
        <f t="shared" si="4"/>
        <v>Зажим канатный (для троса) стальной</v>
      </c>
    </row>
    <row r="314" spans="1:6" x14ac:dyDescent="0.25">
      <c r="A314" s="42" t="s">
        <v>3566</v>
      </c>
      <c r="B314" s="42">
        <v>313</v>
      </c>
      <c r="C314" s="42" t="s">
        <v>3567</v>
      </c>
      <c r="E314" s="42">
        <v>312</v>
      </c>
      <c r="F314" s="42" t="str">
        <f t="shared" si="4"/>
        <v>Зажим проводника</v>
      </c>
    </row>
    <row r="315" spans="1:6" x14ac:dyDescent="0.25">
      <c r="A315" s="42" t="s">
        <v>3254</v>
      </c>
      <c r="B315" s="42">
        <v>314</v>
      </c>
      <c r="C315" s="42" t="s">
        <v>3568</v>
      </c>
      <c r="E315" s="42">
        <v>313</v>
      </c>
      <c r="F315" s="42" t="str">
        <f t="shared" si="4"/>
        <v>Зажимы для бумаги</v>
      </c>
    </row>
    <row r="316" spans="1:6" x14ac:dyDescent="0.25">
      <c r="A316" s="42" t="s">
        <v>3411</v>
      </c>
      <c r="B316" s="42">
        <v>315</v>
      </c>
      <c r="C316" s="42" t="s">
        <v>3569</v>
      </c>
      <c r="E316" s="42">
        <v>314</v>
      </c>
      <c r="F316" s="42" t="str">
        <f t="shared" si="4"/>
        <v>Заземлитель</v>
      </c>
    </row>
    <row r="317" spans="1:6" x14ac:dyDescent="0.25">
      <c r="A317" s="42">
        <v>2573300</v>
      </c>
      <c r="B317" s="42">
        <v>316</v>
      </c>
      <c r="C317" s="42" t="s">
        <v>3570</v>
      </c>
      <c r="E317" s="42">
        <v>315</v>
      </c>
      <c r="F317" s="42" t="str">
        <f t="shared" si="4"/>
        <v>Заклепка</v>
      </c>
    </row>
    <row r="318" spans="1:6" x14ac:dyDescent="0.25">
      <c r="A318" s="42" t="s">
        <v>3571</v>
      </c>
      <c r="B318" s="42">
        <v>317</v>
      </c>
      <c r="C318" s="42" t="s">
        <v>3572</v>
      </c>
      <c r="E318" s="42">
        <v>316</v>
      </c>
      <c r="F318" s="42" t="str">
        <f t="shared" si="4"/>
        <v>Заклепочник</v>
      </c>
    </row>
    <row r="319" spans="1:6" x14ac:dyDescent="0.25">
      <c r="A319" s="42">
        <v>2812200</v>
      </c>
      <c r="B319" s="42">
        <v>318</v>
      </c>
      <c r="C319" s="42" t="s">
        <v>3573</v>
      </c>
      <c r="E319" s="42">
        <v>317</v>
      </c>
      <c r="F319" s="42" t="str">
        <f t="shared" si="4"/>
        <v>Замок врезной с ручкой</v>
      </c>
    </row>
    <row r="320" spans="1:6" x14ac:dyDescent="0.25">
      <c r="A320" s="42" t="s">
        <v>3574</v>
      </c>
      <c r="B320" s="42">
        <v>319</v>
      </c>
      <c r="C320" s="42" t="s">
        <v>3575</v>
      </c>
      <c r="E320" s="42">
        <v>318</v>
      </c>
      <c r="F320" s="42" t="str">
        <f t="shared" si="4"/>
        <v>Замок гидравлический (гидрозамок)</v>
      </c>
    </row>
    <row r="321" spans="1:6" x14ac:dyDescent="0.25">
      <c r="A321" s="42">
        <v>2572110</v>
      </c>
      <c r="B321" s="42">
        <v>320</v>
      </c>
      <c r="C321" s="42" t="s">
        <v>3576</v>
      </c>
      <c r="E321" s="42">
        <v>319</v>
      </c>
      <c r="F321" s="42" t="str">
        <f t="shared" si="4"/>
        <v>Замок для электрощита металлический</v>
      </c>
    </row>
    <row r="322" spans="1:6" x14ac:dyDescent="0.25">
      <c r="A322" s="42">
        <v>2572110</v>
      </c>
      <c r="B322" s="42">
        <v>321</v>
      </c>
      <c r="C322" s="42" t="s">
        <v>3577</v>
      </c>
      <c r="E322" s="42">
        <v>320</v>
      </c>
      <c r="F322" s="42" t="str">
        <f t="shared" si="4"/>
        <v>Замок мебельный</v>
      </c>
    </row>
    <row r="323" spans="1:6" x14ac:dyDescent="0.25">
      <c r="A323" s="42" t="s">
        <v>3434</v>
      </c>
      <c r="B323" s="42">
        <v>322</v>
      </c>
      <c r="C323" s="42" t="s">
        <v>3578</v>
      </c>
      <c r="E323" s="42">
        <v>321</v>
      </c>
      <c r="F323" s="42" t="str">
        <f t="shared" ref="F323:F386" si="5">VLOOKUP(E323,B:C,2,0)</f>
        <v>Замок навесной</v>
      </c>
    </row>
    <row r="324" spans="1:6" x14ac:dyDescent="0.25">
      <c r="A324" s="42" t="s">
        <v>3579</v>
      </c>
      <c r="B324" s="42">
        <v>323</v>
      </c>
      <c r="C324" s="42" t="s">
        <v>3580</v>
      </c>
      <c r="E324" s="42">
        <v>322</v>
      </c>
      <c r="F324" s="42" t="str">
        <f t="shared" si="5"/>
        <v>Замок просечной стальной</v>
      </c>
    </row>
    <row r="325" spans="1:6" x14ac:dyDescent="0.25">
      <c r="A325" s="42" t="s">
        <v>3329</v>
      </c>
      <c r="B325" s="42">
        <v>324</v>
      </c>
      <c r="C325" s="42" t="s">
        <v>3581</v>
      </c>
      <c r="E325" s="42">
        <v>323</v>
      </c>
      <c r="F325" s="42" t="str">
        <f t="shared" si="5"/>
        <v>Замок просечной стальной (образец)</v>
      </c>
    </row>
    <row r="326" spans="1:6" x14ac:dyDescent="0.25">
      <c r="A326" s="42" t="s">
        <v>3574</v>
      </c>
      <c r="B326" s="42">
        <v>325</v>
      </c>
      <c r="C326" s="42" t="s">
        <v>3582</v>
      </c>
      <c r="E326" s="42">
        <v>324</v>
      </c>
      <c r="F326" s="42" t="str">
        <f t="shared" si="5"/>
        <v>Замок электромагнитной блокировки</v>
      </c>
    </row>
    <row r="327" spans="1:6" x14ac:dyDescent="0.25">
      <c r="A327" s="42" t="s">
        <v>3513</v>
      </c>
      <c r="B327" s="42">
        <v>326</v>
      </c>
      <c r="C327" s="42" t="s">
        <v>3583</v>
      </c>
      <c r="E327" s="42">
        <v>325</v>
      </c>
      <c r="F327" s="42" t="str">
        <f t="shared" si="5"/>
        <v>Замок электронный для СКУД</v>
      </c>
    </row>
    <row r="328" spans="1:6" x14ac:dyDescent="0.25">
      <c r="A328" s="42" t="s">
        <v>3434</v>
      </c>
      <c r="B328" s="42">
        <v>327</v>
      </c>
      <c r="C328" s="42" t="s">
        <v>3584</v>
      </c>
      <c r="E328" s="42">
        <v>326</v>
      </c>
      <c r="F328" s="42" t="str">
        <f t="shared" si="5"/>
        <v>Занавес сварочный защитный</v>
      </c>
    </row>
    <row r="329" spans="1:6" x14ac:dyDescent="0.25">
      <c r="A329" s="42" t="s">
        <v>3562</v>
      </c>
      <c r="B329" s="42">
        <v>328</v>
      </c>
      <c r="C329" s="42" t="s">
        <v>3585</v>
      </c>
      <c r="E329" s="42">
        <v>327</v>
      </c>
      <c r="F329" s="42" t="str">
        <f t="shared" si="5"/>
        <v>Запасные части изготавливаемые ЦРМ</v>
      </c>
    </row>
    <row r="330" spans="1:6" x14ac:dyDescent="0.25">
      <c r="A330" s="42" t="s">
        <v>3586</v>
      </c>
      <c r="B330" s="42">
        <v>329</v>
      </c>
      <c r="C330" s="42" t="s">
        <v>3587</v>
      </c>
      <c r="E330" s="42">
        <v>328</v>
      </c>
      <c r="F330" s="42" t="str">
        <f t="shared" si="5"/>
        <v>Затвор дисковый</v>
      </c>
    </row>
    <row r="331" spans="1:6" x14ac:dyDescent="0.25">
      <c r="A331" s="42">
        <v>2822200</v>
      </c>
      <c r="B331" s="42">
        <v>330</v>
      </c>
      <c r="C331" s="42" t="s">
        <v>3588</v>
      </c>
      <c r="E331" s="42">
        <v>329</v>
      </c>
      <c r="F331" s="42" t="str">
        <f t="shared" si="5"/>
        <v>Затвор шлюзовый 0,1бар 200x200мм</v>
      </c>
    </row>
    <row r="332" spans="1:6" x14ac:dyDescent="0.25">
      <c r="A332" s="42" t="s">
        <v>3258</v>
      </c>
      <c r="B332" s="42">
        <v>331</v>
      </c>
      <c r="C332" s="42" t="s">
        <v>3589</v>
      </c>
      <c r="E332" s="42">
        <v>330</v>
      </c>
      <c r="F332" s="42" t="str">
        <f t="shared" si="5"/>
        <v>Захват подъемный</v>
      </c>
    </row>
    <row r="333" spans="1:6" x14ac:dyDescent="0.25">
      <c r="A333" s="42" t="s">
        <v>3590</v>
      </c>
      <c r="B333" s="42">
        <v>332</v>
      </c>
      <c r="C333" s="42" t="s">
        <v>3591</v>
      </c>
      <c r="E333" s="42">
        <v>331</v>
      </c>
      <c r="F333" s="42" t="str">
        <f t="shared" si="5"/>
        <v>Защита кнопки управления</v>
      </c>
    </row>
    <row r="334" spans="1:6" x14ac:dyDescent="0.25">
      <c r="A334" s="42" t="s">
        <v>3157</v>
      </c>
      <c r="B334" s="42">
        <v>333</v>
      </c>
      <c r="C334" s="42" t="s">
        <v>3592</v>
      </c>
      <c r="E334" s="42">
        <v>332</v>
      </c>
      <c r="F334" s="42" t="str">
        <f t="shared" si="5"/>
        <v>Звонок дверной</v>
      </c>
    </row>
    <row r="335" spans="1:6" x14ac:dyDescent="0.25">
      <c r="A335" s="42" t="s">
        <v>3593</v>
      </c>
      <c r="B335" s="42">
        <v>334</v>
      </c>
      <c r="C335" s="42" t="s">
        <v>3594</v>
      </c>
      <c r="E335" s="42">
        <v>333</v>
      </c>
      <c r="F335" s="42" t="str">
        <f t="shared" si="5"/>
        <v>Зеленка 1%</v>
      </c>
    </row>
    <row r="336" spans="1:6" x14ac:dyDescent="0.25">
      <c r="A336" s="42" t="s">
        <v>3593</v>
      </c>
      <c r="B336" s="42">
        <v>335</v>
      </c>
      <c r="C336" s="42" t="s">
        <v>3595</v>
      </c>
      <c r="E336" s="42">
        <v>334</v>
      </c>
      <c r="F336" s="42" t="str">
        <f t="shared" si="5"/>
        <v>Зеркало дорожное</v>
      </c>
    </row>
    <row r="337" spans="1:6" x14ac:dyDescent="0.25">
      <c r="A337" s="42" t="s">
        <v>3593</v>
      </c>
      <c r="B337" s="42">
        <v>336</v>
      </c>
      <c r="C337" s="42" t="s">
        <v>3596</v>
      </c>
      <c r="E337" s="42">
        <v>335</v>
      </c>
      <c r="F337" s="42" t="str">
        <f t="shared" si="5"/>
        <v>Зеркало досмотровое</v>
      </c>
    </row>
    <row r="338" spans="1:6" x14ac:dyDescent="0.25">
      <c r="A338" s="42" t="s">
        <v>3292</v>
      </c>
      <c r="B338" s="42">
        <v>337</v>
      </c>
      <c r="C338" s="42" t="s">
        <v>3597</v>
      </c>
      <c r="E338" s="42">
        <v>336</v>
      </c>
      <c r="F338" s="42" t="str">
        <f t="shared" si="5"/>
        <v>Зеркало листовое</v>
      </c>
    </row>
    <row r="339" spans="1:6" x14ac:dyDescent="0.25">
      <c r="A339" s="42" t="s">
        <v>3434</v>
      </c>
      <c r="B339" s="42">
        <v>338</v>
      </c>
      <c r="C339" s="42" t="s">
        <v>3598</v>
      </c>
      <c r="E339" s="42">
        <v>337</v>
      </c>
      <c r="F339" s="42" t="str">
        <f t="shared" si="5"/>
        <v>Знак</v>
      </c>
    </row>
    <row r="340" spans="1:6" x14ac:dyDescent="0.25">
      <c r="A340" s="42" t="s">
        <v>3434</v>
      </c>
      <c r="B340" s="42">
        <v>339</v>
      </c>
      <c r="C340" s="42" t="s">
        <v>3599</v>
      </c>
      <c r="E340" s="42">
        <v>338</v>
      </c>
      <c r="F340" s="42" t="str">
        <f t="shared" si="5"/>
        <v>Знак дорожный</v>
      </c>
    </row>
    <row r="341" spans="1:6" x14ac:dyDescent="0.25">
      <c r="A341" s="42">
        <v>2573400</v>
      </c>
      <c r="B341" s="42">
        <v>340</v>
      </c>
      <c r="C341" s="42" t="s">
        <v>3600</v>
      </c>
      <c r="E341" s="42">
        <v>339</v>
      </c>
      <c r="F341" s="42" t="str">
        <f t="shared" si="5"/>
        <v>Знак железнодорожный</v>
      </c>
    </row>
    <row r="342" spans="1:6" x14ac:dyDescent="0.25">
      <c r="A342" s="42">
        <v>2573300</v>
      </c>
      <c r="B342" s="42">
        <v>341</v>
      </c>
      <c r="C342" s="42" t="s">
        <v>3601</v>
      </c>
      <c r="E342" s="42">
        <v>340</v>
      </c>
      <c r="F342" s="42" t="str">
        <f t="shared" si="5"/>
        <v>Зубило для электроинструментов</v>
      </c>
    </row>
    <row r="343" spans="1:6" x14ac:dyDescent="0.25">
      <c r="A343" s="42" t="s">
        <v>3602</v>
      </c>
      <c r="B343" s="42">
        <v>342</v>
      </c>
      <c r="C343" s="42" t="s">
        <v>3603</v>
      </c>
      <c r="E343" s="42">
        <v>341</v>
      </c>
      <c r="F343" s="42" t="str">
        <f t="shared" si="5"/>
        <v>Зубило ручное</v>
      </c>
    </row>
    <row r="344" spans="1:6" x14ac:dyDescent="0.25">
      <c r="A344" s="42" t="s">
        <v>3536</v>
      </c>
      <c r="B344" s="42">
        <v>343</v>
      </c>
      <c r="C344" s="42" t="s">
        <v>3604</v>
      </c>
      <c r="E344" s="42">
        <v>342</v>
      </c>
      <c r="F344" s="42" t="str">
        <f t="shared" si="5"/>
        <v>Зубочистки</v>
      </c>
    </row>
    <row r="345" spans="1:6" x14ac:dyDescent="0.25">
      <c r="A345" s="42" t="s">
        <v>3422</v>
      </c>
      <c r="B345" s="42">
        <v>344</v>
      </c>
      <c r="C345" s="42" t="s">
        <v>3605</v>
      </c>
      <c r="E345" s="42">
        <v>343</v>
      </c>
      <c r="F345" s="42" t="str">
        <f t="shared" si="5"/>
        <v>Игрушки елочные</v>
      </c>
    </row>
    <row r="346" spans="1:6" x14ac:dyDescent="0.25">
      <c r="A346" s="42" t="s">
        <v>3150</v>
      </c>
      <c r="B346" s="42">
        <v>345</v>
      </c>
      <c r="C346" s="42" t="s">
        <v>3606</v>
      </c>
      <c r="E346" s="42">
        <v>344</v>
      </c>
      <c r="F346" s="42" t="str">
        <f t="shared" si="5"/>
        <v>Известь для побелки</v>
      </c>
    </row>
    <row r="347" spans="1:6" x14ac:dyDescent="0.25">
      <c r="A347" s="42" t="s">
        <v>3607</v>
      </c>
      <c r="B347" s="42">
        <v>346</v>
      </c>
      <c r="C347" s="42" t="s">
        <v>3608</v>
      </c>
      <c r="E347" s="42">
        <v>345</v>
      </c>
      <c r="F347" s="42" t="str">
        <f t="shared" si="5"/>
        <v>Изгиб лабораторный стеклянный</v>
      </c>
    </row>
    <row r="348" spans="1:6" x14ac:dyDescent="0.25">
      <c r="A348" s="42" t="s">
        <v>3166</v>
      </c>
      <c r="B348" s="42">
        <v>347</v>
      </c>
      <c r="C348" s="42" t="s">
        <v>3609</v>
      </c>
      <c r="E348" s="42">
        <v>346</v>
      </c>
      <c r="F348" s="42" t="str">
        <f t="shared" si="5"/>
        <v>Измельчитель бумаги (шредер)</v>
      </c>
    </row>
    <row r="349" spans="1:6" x14ac:dyDescent="0.25">
      <c r="A349" s="42" t="s">
        <v>3610</v>
      </c>
      <c r="B349" s="42">
        <v>348</v>
      </c>
      <c r="C349" s="42" t="s">
        <v>3611</v>
      </c>
      <c r="E349" s="42">
        <v>347</v>
      </c>
      <c r="F349" s="42" t="str">
        <f t="shared" si="5"/>
        <v>Измеритель мощности</v>
      </c>
    </row>
    <row r="350" spans="1:6" x14ac:dyDescent="0.25">
      <c r="A350" s="42" t="s">
        <v>3162</v>
      </c>
      <c r="B350" s="42">
        <v>349</v>
      </c>
      <c r="C350" s="42" t="s">
        <v>3612</v>
      </c>
      <c r="E350" s="42">
        <v>348</v>
      </c>
      <c r="F350" s="42" t="str">
        <f t="shared" si="5"/>
        <v>Измеритель сопротивления изоляции (мегаомметр)</v>
      </c>
    </row>
    <row r="351" spans="1:6" x14ac:dyDescent="0.25">
      <c r="A351" s="42" t="s">
        <v>3613</v>
      </c>
      <c r="B351" s="42">
        <v>350</v>
      </c>
      <c r="C351" s="42" t="s">
        <v>3614</v>
      </c>
      <c r="E351" s="42">
        <v>349</v>
      </c>
      <c r="F351" s="42" t="str">
        <f t="shared" si="5"/>
        <v>Измеритель точки росы</v>
      </c>
    </row>
    <row r="352" spans="1:6" x14ac:dyDescent="0.25">
      <c r="A352" s="42" t="s">
        <v>3615</v>
      </c>
      <c r="B352" s="42">
        <v>351</v>
      </c>
      <c r="C352" s="42" t="s">
        <v>3616</v>
      </c>
      <c r="E352" s="42">
        <v>350</v>
      </c>
      <c r="F352" s="42" t="str">
        <f t="shared" si="5"/>
        <v>Изолента ПВХ</v>
      </c>
    </row>
    <row r="353" spans="1:6" x14ac:dyDescent="0.25">
      <c r="A353" s="42" t="s">
        <v>3513</v>
      </c>
      <c r="B353" s="42">
        <v>352</v>
      </c>
      <c r="C353" s="42" t="s">
        <v>3617</v>
      </c>
      <c r="E353" s="42">
        <v>351</v>
      </c>
      <c r="F353" s="42" t="str">
        <f t="shared" si="5"/>
        <v>Изолента х/б</v>
      </c>
    </row>
    <row r="354" spans="1:6" x14ac:dyDescent="0.25">
      <c r="A354" s="42">
        <v>2059561</v>
      </c>
      <c r="B354" s="42">
        <v>354</v>
      </c>
      <c r="C354" s="42" t="s">
        <v>3618</v>
      </c>
      <c r="E354" s="42">
        <v>352</v>
      </c>
      <c r="F354" s="42" t="str">
        <f t="shared" si="5"/>
        <v>Изолятор-адаптер для горелки (кольцо уплотнительное)</v>
      </c>
    </row>
    <row r="355" spans="1:6" x14ac:dyDescent="0.25">
      <c r="A355" s="42">
        <v>2059590</v>
      </c>
      <c r="B355" s="42">
        <v>355</v>
      </c>
      <c r="C355" s="42" t="s">
        <v>3619</v>
      </c>
      <c r="E355" s="42">
        <v>353</v>
      </c>
      <c r="F355" s="42" t="str">
        <f t="shared" si="5"/>
        <v>Ингибитор (образец)</v>
      </c>
    </row>
    <row r="356" spans="1:6" x14ac:dyDescent="0.25">
      <c r="A356" s="42" t="s">
        <v>3620</v>
      </c>
      <c r="B356" s="42">
        <v>353</v>
      </c>
      <c r="C356" s="42" t="s">
        <v>3621</v>
      </c>
      <c r="E356" s="42">
        <v>354</v>
      </c>
      <c r="F356" s="42" t="str">
        <f t="shared" si="5"/>
        <v>Ингибитор (вспомогательные материалы)</v>
      </c>
    </row>
    <row r="357" spans="1:6" x14ac:dyDescent="0.25">
      <c r="A357" s="42">
        <v>2059590</v>
      </c>
      <c r="B357" s="42">
        <v>356</v>
      </c>
      <c r="C357" s="42" t="s">
        <v>3622</v>
      </c>
      <c r="E357" s="42">
        <v>355</v>
      </c>
      <c r="F357" s="42" t="str">
        <f t="shared" si="5"/>
        <v>Ингибитор (кг)</v>
      </c>
    </row>
    <row r="358" spans="1:6" x14ac:dyDescent="0.25">
      <c r="A358" s="42">
        <v>2059520</v>
      </c>
      <c r="B358" s="42">
        <v>357</v>
      </c>
      <c r="C358" s="42" t="s">
        <v>3623</v>
      </c>
      <c r="E358" s="42">
        <v>356</v>
      </c>
      <c r="F358" s="42" t="str">
        <f t="shared" si="5"/>
        <v>Ингибитор (шт)</v>
      </c>
    </row>
    <row r="359" spans="1:6" x14ac:dyDescent="0.25">
      <c r="A359" s="42" t="s">
        <v>3371</v>
      </c>
      <c r="B359" s="42">
        <v>358</v>
      </c>
      <c r="C359" s="42" t="s">
        <v>3624</v>
      </c>
      <c r="E359" s="42">
        <v>357</v>
      </c>
      <c r="F359" s="42" t="str">
        <f t="shared" si="5"/>
        <v>Индикатор</v>
      </c>
    </row>
    <row r="360" spans="1:6" x14ac:dyDescent="0.25">
      <c r="A360" s="42" t="s">
        <v>3625</v>
      </c>
      <c r="B360" s="42">
        <v>359</v>
      </c>
      <c r="C360" s="42" t="s">
        <v>3626</v>
      </c>
      <c r="E360" s="42">
        <v>358</v>
      </c>
      <c r="F360" s="42" t="str">
        <f t="shared" si="5"/>
        <v>Индикатор высокого напряжения</v>
      </c>
    </row>
    <row r="361" spans="1:6" x14ac:dyDescent="0.25">
      <c r="A361" s="42" t="s">
        <v>3223</v>
      </c>
      <c r="B361" s="42">
        <v>360</v>
      </c>
      <c r="C361" s="42" t="s">
        <v>3627</v>
      </c>
      <c r="E361" s="42">
        <v>359</v>
      </c>
      <c r="F361" s="42" t="str">
        <f t="shared" si="5"/>
        <v>Индикатор диодный</v>
      </c>
    </row>
    <row r="362" spans="1:6" x14ac:dyDescent="0.25">
      <c r="A362" s="42" t="s">
        <v>3625</v>
      </c>
      <c r="B362" s="42">
        <v>361</v>
      </c>
      <c r="C362" s="42" t="s">
        <v>3628</v>
      </c>
      <c r="E362" s="42">
        <v>360</v>
      </c>
      <c r="F362" s="42" t="str">
        <f t="shared" si="5"/>
        <v>Индикатор качества смеси</v>
      </c>
    </row>
    <row r="363" spans="1:6" x14ac:dyDescent="0.25">
      <c r="A363" s="42" t="s">
        <v>3162</v>
      </c>
      <c r="B363" s="42">
        <v>362</v>
      </c>
      <c r="C363" s="42" t="s">
        <v>3629</v>
      </c>
      <c r="E363" s="42">
        <v>361</v>
      </c>
      <c r="F363" s="42" t="str">
        <f t="shared" si="5"/>
        <v>Индикатор считывания</v>
      </c>
    </row>
    <row r="364" spans="1:6" x14ac:dyDescent="0.25">
      <c r="A364" s="42" t="s">
        <v>3162</v>
      </c>
      <c r="B364" s="42">
        <v>363</v>
      </c>
      <c r="C364" s="42" t="s">
        <v>3630</v>
      </c>
      <c r="E364" s="42">
        <v>362</v>
      </c>
      <c r="F364" s="42" t="str">
        <f t="shared" si="5"/>
        <v>Индикатор цифровой</v>
      </c>
    </row>
    <row r="365" spans="1:6" x14ac:dyDescent="0.25">
      <c r="A365" s="42" t="s">
        <v>3631</v>
      </c>
      <c r="B365" s="42">
        <v>364</v>
      </c>
      <c r="C365" s="42" t="s">
        <v>3632</v>
      </c>
      <c r="E365" s="42">
        <v>363</v>
      </c>
      <c r="F365" s="42" t="str">
        <f t="shared" si="5"/>
        <v>Индикатор часовой</v>
      </c>
    </row>
    <row r="366" spans="1:6" x14ac:dyDescent="0.25">
      <c r="A366" s="42" t="s">
        <v>3137</v>
      </c>
      <c r="B366" s="42">
        <v>365</v>
      </c>
      <c r="C366" s="42" t="s">
        <v>3633</v>
      </c>
      <c r="E366" s="42">
        <v>364</v>
      </c>
      <c r="F366" s="42" t="str">
        <f t="shared" si="5"/>
        <v>Инфокиоск</v>
      </c>
    </row>
    <row r="367" spans="1:6" x14ac:dyDescent="0.25">
      <c r="A367" s="42" t="s">
        <v>3137</v>
      </c>
      <c r="B367" s="42">
        <v>366</v>
      </c>
      <c r="C367" s="42" t="s">
        <v>3634</v>
      </c>
      <c r="E367" s="42">
        <v>365</v>
      </c>
      <c r="F367" s="42" t="str">
        <f t="shared" si="5"/>
        <v>Источник (блок) питания</v>
      </c>
    </row>
    <row r="368" spans="1:6" x14ac:dyDescent="0.25">
      <c r="A368" s="42" t="s">
        <v>3137</v>
      </c>
      <c r="B368" s="42">
        <v>367</v>
      </c>
      <c r="C368" s="42" t="s">
        <v>3635</v>
      </c>
      <c r="E368" s="42">
        <v>366</v>
      </c>
      <c r="F368" s="42" t="str">
        <f t="shared" si="5"/>
        <v>Источник бесперебойного питания</v>
      </c>
    </row>
    <row r="369" spans="1:6" x14ac:dyDescent="0.25">
      <c r="A369" s="42" t="s">
        <v>3157</v>
      </c>
      <c r="B369" s="42">
        <v>368</v>
      </c>
      <c r="C369" s="42" t="s">
        <v>3636</v>
      </c>
      <c r="E369" s="42">
        <v>367</v>
      </c>
      <c r="F369" s="42" t="str">
        <f t="shared" si="5"/>
        <v>Источник бесперебойного питания промышленный</v>
      </c>
    </row>
    <row r="370" spans="1:6" x14ac:dyDescent="0.25">
      <c r="A370" s="42" t="s">
        <v>3610</v>
      </c>
      <c r="B370" s="42">
        <v>369</v>
      </c>
      <c r="C370" s="42" t="s">
        <v>3637</v>
      </c>
      <c r="E370" s="42">
        <v>368</v>
      </c>
      <c r="F370" s="42" t="str">
        <f t="shared" si="5"/>
        <v>Йод 5%</v>
      </c>
    </row>
    <row r="371" spans="1:6" x14ac:dyDescent="0.25">
      <c r="A371" s="42" t="s">
        <v>3437</v>
      </c>
      <c r="B371" s="42">
        <v>370</v>
      </c>
      <c r="C371" s="42" t="s">
        <v>3638</v>
      </c>
      <c r="E371" s="42">
        <v>369</v>
      </c>
      <c r="F371" s="42" t="str">
        <f t="shared" si="5"/>
        <v>Кабелеискатель</v>
      </c>
    </row>
    <row r="372" spans="1:6" x14ac:dyDescent="0.25">
      <c r="A372" s="42" t="s">
        <v>3437</v>
      </c>
      <c r="B372" s="42">
        <v>371</v>
      </c>
      <c r="C372" s="42" t="s">
        <v>3639</v>
      </c>
      <c r="E372" s="42">
        <v>370</v>
      </c>
      <c r="F372" s="42" t="str">
        <f t="shared" si="5"/>
        <v>Кабель HDMI</v>
      </c>
    </row>
    <row r="373" spans="1:6" x14ac:dyDescent="0.25">
      <c r="A373" s="42" t="s">
        <v>3437</v>
      </c>
      <c r="B373" s="42">
        <v>372</v>
      </c>
      <c r="C373" s="42" t="s">
        <v>3640</v>
      </c>
      <c r="E373" s="42">
        <v>371</v>
      </c>
      <c r="F373" s="42" t="str">
        <f t="shared" si="5"/>
        <v>Кабель USB</v>
      </c>
    </row>
    <row r="374" spans="1:6" x14ac:dyDescent="0.25">
      <c r="A374" s="42" t="s">
        <v>3437</v>
      </c>
      <c r="B374" s="42">
        <v>373</v>
      </c>
      <c r="C374" s="42" t="s">
        <v>3641</v>
      </c>
      <c r="E374" s="42">
        <v>372</v>
      </c>
      <c r="F374" s="42" t="str">
        <f t="shared" si="5"/>
        <v>Кабель измерительный</v>
      </c>
    </row>
    <row r="375" spans="1:6" x14ac:dyDescent="0.25">
      <c r="A375" s="42" t="s">
        <v>3437</v>
      </c>
      <c r="B375" s="42">
        <v>374</v>
      </c>
      <c r="C375" s="42" t="s">
        <v>3642</v>
      </c>
      <c r="E375" s="42">
        <v>373</v>
      </c>
      <c r="F375" s="42" t="str">
        <f t="shared" si="5"/>
        <v>Кабель контрольный</v>
      </c>
    </row>
    <row r="376" spans="1:6" x14ac:dyDescent="0.25">
      <c r="A376" s="42" t="s">
        <v>3437</v>
      </c>
      <c r="B376" s="42">
        <v>375</v>
      </c>
      <c r="C376" s="42" t="s">
        <v>3643</v>
      </c>
      <c r="E376" s="42">
        <v>374</v>
      </c>
      <c r="F376" s="42" t="str">
        <f t="shared" si="5"/>
        <v>Кабель нагревательный</v>
      </c>
    </row>
    <row r="377" spans="1:6" x14ac:dyDescent="0.25">
      <c r="A377" s="42" t="s">
        <v>3437</v>
      </c>
      <c r="B377" s="42">
        <v>376</v>
      </c>
      <c r="C377" s="42" t="s">
        <v>3644</v>
      </c>
      <c r="E377" s="42">
        <v>375</v>
      </c>
      <c r="F377" s="42" t="str">
        <f t="shared" si="5"/>
        <v>Кабель питания</v>
      </c>
    </row>
    <row r="378" spans="1:6" x14ac:dyDescent="0.25">
      <c r="A378" s="42" t="s">
        <v>3218</v>
      </c>
      <c r="B378" s="42">
        <v>377</v>
      </c>
      <c r="C378" s="42" t="s">
        <v>3645</v>
      </c>
      <c r="E378" s="42">
        <v>376</v>
      </c>
      <c r="F378" s="42" t="str">
        <f t="shared" si="5"/>
        <v>Кабель сетевой</v>
      </c>
    </row>
    <row r="379" spans="1:6" x14ac:dyDescent="0.25">
      <c r="A379" s="42" t="s">
        <v>3437</v>
      </c>
      <c r="B379" s="42">
        <v>378</v>
      </c>
      <c r="C379" s="42" t="s">
        <v>3646</v>
      </c>
      <c r="E379" s="42">
        <v>377</v>
      </c>
      <c r="F379" s="42" t="str">
        <f t="shared" si="5"/>
        <v>Кабель силовой</v>
      </c>
    </row>
    <row r="380" spans="1:6" x14ac:dyDescent="0.25">
      <c r="A380" s="42" t="s">
        <v>3647</v>
      </c>
      <c r="B380" s="42">
        <v>379</v>
      </c>
      <c r="C380" s="42" t="s">
        <v>3648</v>
      </c>
      <c r="E380" s="42">
        <v>378</v>
      </c>
      <c r="F380" s="42" t="str">
        <f t="shared" si="5"/>
        <v>Кабель соединительный</v>
      </c>
    </row>
    <row r="381" spans="1:6" x14ac:dyDescent="0.25">
      <c r="A381" s="42" t="s">
        <v>3649</v>
      </c>
      <c r="B381" s="42">
        <v>380</v>
      </c>
      <c r="C381" s="42" t="s">
        <v>3650</v>
      </c>
      <c r="E381" s="42">
        <v>379</v>
      </c>
      <c r="F381" s="42" t="str">
        <f t="shared" si="5"/>
        <v>Каймак</v>
      </c>
    </row>
    <row r="382" spans="1:6" x14ac:dyDescent="0.25">
      <c r="A382" s="42">
        <v>2013510</v>
      </c>
      <c r="B382" s="42">
        <v>381</v>
      </c>
      <c r="C382" s="42" t="s">
        <v>3651</v>
      </c>
      <c r="E382" s="42">
        <v>380</v>
      </c>
      <c r="F382" s="42" t="str">
        <f t="shared" si="5"/>
        <v>Какао</v>
      </c>
    </row>
    <row r="383" spans="1:6" x14ac:dyDescent="0.25">
      <c r="A383" s="42" t="s">
        <v>3652</v>
      </c>
      <c r="B383" s="42">
        <v>382</v>
      </c>
      <c r="C383" s="42" t="s">
        <v>3653</v>
      </c>
      <c r="E383" s="42">
        <v>381</v>
      </c>
      <c r="F383" s="42" t="str">
        <f t="shared" si="5"/>
        <v>Калий двухромовокислый (бихромат) (K2Cr2O7)</v>
      </c>
    </row>
    <row r="384" spans="1:6" x14ac:dyDescent="0.25">
      <c r="A384" s="42">
        <v>2013423</v>
      </c>
      <c r="B384" s="42">
        <v>383</v>
      </c>
      <c r="C384" s="42" t="s">
        <v>3654</v>
      </c>
      <c r="E384" s="42">
        <v>382</v>
      </c>
      <c r="F384" s="42" t="str">
        <f t="shared" si="5"/>
        <v>Калий йодистый (KI)</v>
      </c>
    </row>
    <row r="385" spans="1:6" x14ac:dyDescent="0.25">
      <c r="A385" s="42">
        <v>2013439</v>
      </c>
      <c r="B385" s="42">
        <v>384</v>
      </c>
      <c r="C385" s="42" t="s">
        <v>3655</v>
      </c>
      <c r="E385" s="42">
        <v>383</v>
      </c>
      <c r="F385" s="42" t="str">
        <f t="shared" si="5"/>
        <v>Калий фосфорнокислый однозамещенный (дигидроортофосфат калия) (KH2PO4)</v>
      </c>
    </row>
    <row r="386" spans="1:6" x14ac:dyDescent="0.25">
      <c r="A386" s="42">
        <v>2013513</v>
      </c>
      <c r="B386" s="42">
        <v>385</v>
      </c>
      <c r="C386" s="42" t="s">
        <v>3656</v>
      </c>
      <c r="E386" s="42">
        <v>384</v>
      </c>
      <c r="F386" s="42" t="str">
        <f t="shared" si="5"/>
        <v>Калий фталевокислый (гидрофталат калия) (C8H6O4K)</v>
      </c>
    </row>
    <row r="387" spans="1:6" x14ac:dyDescent="0.25">
      <c r="A387" s="42">
        <v>2013512</v>
      </c>
      <c r="B387" s="42">
        <v>386</v>
      </c>
      <c r="C387" s="42" t="s">
        <v>3657</v>
      </c>
      <c r="E387" s="42">
        <v>385</v>
      </c>
      <c r="F387" s="42" t="str">
        <f t="shared" ref="F387:F450" si="6">VLOOKUP(E387,B:C,2,0)</f>
        <v>Калий хромовокислый (хромат калия) (K2CrO4)</v>
      </c>
    </row>
    <row r="388" spans="1:6" x14ac:dyDescent="0.25">
      <c r="A388" s="42">
        <v>2013512</v>
      </c>
      <c r="B388" s="42">
        <v>387</v>
      </c>
      <c r="C388" s="42" t="s">
        <v>3658</v>
      </c>
      <c r="E388" s="42">
        <v>386</v>
      </c>
      <c r="F388" s="42" t="str">
        <f t="shared" si="6"/>
        <v>Калия перманганат (марганцовка) (KMnO4)</v>
      </c>
    </row>
    <row r="389" spans="1:6" x14ac:dyDescent="0.25">
      <c r="A389" s="42" t="s">
        <v>3659</v>
      </c>
      <c r="B389" s="42">
        <v>388</v>
      </c>
      <c r="C389" s="42" t="s">
        <v>3660</v>
      </c>
      <c r="E389" s="42">
        <v>387</v>
      </c>
      <c r="F389" s="42" t="str">
        <f t="shared" si="6"/>
        <v>Калия перманганат (марганцовка) (KMnO4) фиксанал</v>
      </c>
    </row>
    <row r="390" spans="1:6" x14ac:dyDescent="0.25">
      <c r="A390" s="42">
        <v>2059520</v>
      </c>
      <c r="B390" s="42">
        <v>389</v>
      </c>
      <c r="C390" s="42" t="s">
        <v>3661</v>
      </c>
      <c r="E390" s="42">
        <v>388</v>
      </c>
      <c r="F390" s="42" t="str">
        <f t="shared" si="6"/>
        <v>Калькулятор</v>
      </c>
    </row>
    <row r="391" spans="1:6" x14ac:dyDescent="0.25">
      <c r="A391" s="42" t="s">
        <v>3333</v>
      </c>
      <c r="B391" s="42">
        <v>390</v>
      </c>
      <c r="C391" s="42" t="s">
        <v>3662</v>
      </c>
      <c r="E391" s="42">
        <v>389</v>
      </c>
      <c r="F391" s="42" t="str">
        <f t="shared" si="6"/>
        <v>Кальций хлористый 2-водный (хлорид кальция) (CaCl2*2H2O)</v>
      </c>
    </row>
    <row r="392" spans="1:6" x14ac:dyDescent="0.25">
      <c r="A392" s="42" t="s">
        <v>3444</v>
      </c>
      <c r="B392" s="42">
        <v>391</v>
      </c>
      <c r="C392" s="42" t="s">
        <v>3663</v>
      </c>
      <c r="E392" s="42">
        <v>390</v>
      </c>
      <c r="F392" s="42" t="str">
        <f t="shared" si="6"/>
        <v>Камера видеонаблюдения</v>
      </c>
    </row>
    <row r="393" spans="1:6" x14ac:dyDescent="0.25">
      <c r="A393" s="42" t="s">
        <v>3664</v>
      </c>
      <c r="B393" s="42">
        <v>392</v>
      </c>
      <c r="C393" s="42" t="s">
        <v>3665</v>
      </c>
      <c r="E393" s="42">
        <v>391</v>
      </c>
      <c r="F393" s="42" t="str">
        <f t="shared" si="6"/>
        <v>Камера тепловизионная</v>
      </c>
    </row>
    <row r="394" spans="1:6" x14ac:dyDescent="0.25">
      <c r="A394" s="42">
        <v>1394110</v>
      </c>
      <c r="B394" s="42">
        <v>393</v>
      </c>
      <c r="C394" s="42" t="s">
        <v>3666</v>
      </c>
      <c r="E394" s="42">
        <v>392</v>
      </c>
      <c r="F394" s="42" t="str">
        <f t="shared" si="6"/>
        <v>Камера цифровая</v>
      </c>
    </row>
    <row r="395" spans="1:6" x14ac:dyDescent="0.25">
      <c r="A395" s="42" t="s">
        <v>3667</v>
      </c>
      <c r="B395" s="42">
        <v>394</v>
      </c>
      <c r="C395" s="42" t="s">
        <v>3668</v>
      </c>
      <c r="E395" s="42">
        <v>393</v>
      </c>
      <c r="F395" s="42" t="str">
        <f t="shared" si="6"/>
        <v>Канат полиамидный</v>
      </c>
    </row>
    <row r="396" spans="1:6" x14ac:dyDescent="0.25">
      <c r="A396" s="42">
        <v>2014714</v>
      </c>
      <c r="B396" s="42">
        <v>395</v>
      </c>
      <c r="C396" s="42" t="s">
        <v>3669</v>
      </c>
      <c r="E396" s="42">
        <v>394</v>
      </c>
      <c r="F396" s="42" t="str">
        <f t="shared" si="6"/>
        <v>Канат стальной</v>
      </c>
    </row>
    <row r="397" spans="1:6" x14ac:dyDescent="0.25">
      <c r="A397" s="42" t="s">
        <v>3212</v>
      </c>
      <c r="B397" s="42">
        <v>396</v>
      </c>
      <c r="C397" s="42" t="s">
        <v>3670</v>
      </c>
      <c r="E397" s="42">
        <v>395</v>
      </c>
      <c r="F397" s="42" t="str">
        <f t="shared" si="6"/>
        <v>Канифоль</v>
      </c>
    </row>
    <row r="398" spans="1:6" x14ac:dyDescent="0.25">
      <c r="A398" s="42" t="s">
        <v>3150</v>
      </c>
      <c r="B398" s="42">
        <v>397</v>
      </c>
      <c r="C398" s="42" t="s">
        <v>3671</v>
      </c>
      <c r="E398" s="42">
        <v>396</v>
      </c>
      <c r="F398" s="42" t="str">
        <f t="shared" si="6"/>
        <v>Капельник полиэтиленовый</v>
      </c>
    </row>
    <row r="399" spans="1:6" x14ac:dyDescent="0.25">
      <c r="A399" s="42" t="s">
        <v>3395</v>
      </c>
      <c r="B399" s="42">
        <v>398</v>
      </c>
      <c r="C399" s="42" t="s">
        <v>3672</v>
      </c>
      <c r="E399" s="42">
        <v>397</v>
      </c>
      <c r="F399" s="42" t="str">
        <f t="shared" si="6"/>
        <v>Капельница</v>
      </c>
    </row>
    <row r="400" spans="1:6" x14ac:dyDescent="0.25">
      <c r="A400" s="42" t="s">
        <v>3373</v>
      </c>
      <c r="B400" s="42">
        <v>399</v>
      </c>
      <c r="C400" s="42" t="s">
        <v>3673</v>
      </c>
      <c r="E400" s="42">
        <v>398</v>
      </c>
      <c r="F400" s="42" t="str">
        <f t="shared" si="6"/>
        <v>Капельница для капельного полива</v>
      </c>
    </row>
    <row r="401" spans="1:6" x14ac:dyDescent="0.25">
      <c r="A401" s="42" t="s">
        <v>3674</v>
      </c>
      <c r="B401" s="42">
        <v>400</v>
      </c>
      <c r="C401" s="42" t="s">
        <v>3675</v>
      </c>
      <c r="E401" s="42">
        <v>399</v>
      </c>
      <c r="F401" s="42" t="str">
        <f t="shared" si="6"/>
        <v>Каплеуловитель</v>
      </c>
    </row>
    <row r="402" spans="1:6" x14ac:dyDescent="0.25">
      <c r="A402" s="42">
        <v>2573400</v>
      </c>
      <c r="B402" s="42">
        <v>401</v>
      </c>
      <c r="C402" s="42" t="s">
        <v>3676</v>
      </c>
      <c r="E402" s="42">
        <v>400</v>
      </c>
      <c r="F402" s="42" t="str">
        <f t="shared" si="6"/>
        <v>Карабин</v>
      </c>
    </row>
    <row r="403" spans="1:6" x14ac:dyDescent="0.25">
      <c r="A403" s="42" t="s">
        <v>3677</v>
      </c>
      <c r="B403" s="42">
        <v>402</v>
      </c>
      <c r="C403" s="42" t="s">
        <v>3678</v>
      </c>
      <c r="E403" s="42">
        <v>401</v>
      </c>
      <c r="F403" s="42" t="str">
        <f t="shared" si="6"/>
        <v>Карандаш алмазный для правки шлифовальных кругов</v>
      </c>
    </row>
    <row r="404" spans="1:6" x14ac:dyDescent="0.25">
      <c r="A404" s="42" t="s">
        <v>3233</v>
      </c>
      <c r="B404" s="42">
        <v>403</v>
      </c>
      <c r="C404" s="42" t="s">
        <v>3679</v>
      </c>
      <c r="E404" s="42">
        <v>402</v>
      </c>
      <c r="F404" s="42" t="str">
        <f t="shared" si="6"/>
        <v>Карандаш графитовый</v>
      </c>
    </row>
    <row r="405" spans="1:6" x14ac:dyDescent="0.25">
      <c r="A405" s="42">
        <v>2013431</v>
      </c>
      <c r="B405" s="42">
        <v>404</v>
      </c>
      <c r="C405" s="42" t="s">
        <v>3680</v>
      </c>
      <c r="E405" s="42">
        <v>403</v>
      </c>
      <c r="F405" s="42" t="str">
        <f t="shared" si="6"/>
        <v>Карандаш по стеклу</v>
      </c>
    </row>
    <row r="406" spans="1:6" x14ac:dyDescent="0.25">
      <c r="A406" s="42" t="s">
        <v>3444</v>
      </c>
      <c r="B406" s="42">
        <v>405</v>
      </c>
      <c r="C406" s="42" t="s">
        <v>3681</v>
      </c>
      <c r="E406" s="42">
        <v>404</v>
      </c>
      <c r="F406" s="42" t="str">
        <f t="shared" si="6"/>
        <v>Карбонат натрия (натрий углекислый, сода кальцинированная) (Na2CO3)</v>
      </c>
    </row>
    <row r="407" spans="1:6" x14ac:dyDescent="0.25">
      <c r="A407" s="42" t="s">
        <v>3116</v>
      </c>
      <c r="B407" s="42">
        <v>406</v>
      </c>
      <c r="C407" s="42" t="s">
        <v>3682</v>
      </c>
      <c r="E407" s="42">
        <v>405</v>
      </c>
      <c r="F407" s="42" t="str">
        <f t="shared" si="6"/>
        <v>Карта безопасности энкодера</v>
      </c>
    </row>
    <row r="408" spans="1:6" x14ac:dyDescent="0.25">
      <c r="A408" s="42" t="s">
        <v>3254</v>
      </c>
      <c r="B408" s="42">
        <v>407</v>
      </c>
      <c r="C408" s="42" t="s">
        <v>3683</v>
      </c>
      <c r="E408" s="42">
        <v>406</v>
      </c>
      <c r="F408" s="42" t="str">
        <f t="shared" si="6"/>
        <v>Карта памяти</v>
      </c>
    </row>
    <row r="409" spans="1:6" x14ac:dyDescent="0.25">
      <c r="A409" s="42" t="s">
        <v>3137</v>
      </c>
      <c r="B409" s="42">
        <v>408</v>
      </c>
      <c r="C409" s="42" t="s">
        <v>3684</v>
      </c>
      <c r="E409" s="42">
        <v>407</v>
      </c>
      <c r="F409" s="42" t="str">
        <f t="shared" si="6"/>
        <v>Карта памяти преобразователя частотного</v>
      </c>
    </row>
    <row r="410" spans="1:6" x14ac:dyDescent="0.25">
      <c r="A410" s="42" t="s">
        <v>3685</v>
      </c>
      <c r="B410" s="42">
        <v>409</v>
      </c>
      <c r="C410" s="42" t="s">
        <v>3686</v>
      </c>
      <c r="E410" s="42">
        <v>408</v>
      </c>
      <c r="F410" s="42" t="str">
        <f t="shared" si="6"/>
        <v>Карта сетевая (компьютерная)</v>
      </c>
    </row>
    <row r="411" spans="1:6" x14ac:dyDescent="0.25">
      <c r="A411" s="42">
        <v>2599240</v>
      </c>
      <c r="B411" s="42">
        <v>410</v>
      </c>
      <c r="C411" s="42" t="s">
        <v>3687</v>
      </c>
      <c r="E411" s="42">
        <v>409</v>
      </c>
      <c r="F411" s="42" t="str">
        <f t="shared" si="6"/>
        <v>Карта топографическая</v>
      </c>
    </row>
    <row r="412" spans="1:6" x14ac:dyDescent="0.25">
      <c r="A412" s="42" t="s">
        <v>3688</v>
      </c>
      <c r="B412" s="42">
        <v>411</v>
      </c>
      <c r="C412" s="42" t="s">
        <v>3689</v>
      </c>
      <c r="E412" s="42">
        <v>410</v>
      </c>
      <c r="F412" s="42" t="str">
        <f t="shared" si="6"/>
        <v>Картина</v>
      </c>
    </row>
    <row r="413" spans="1:6" x14ac:dyDescent="0.25">
      <c r="A413" s="42" t="s">
        <v>3137</v>
      </c>
      <c r="B413" s="42">
        <v>412</v>
      </c>
      <c r="C413" s="42" t="s">
        <v>3690</v>
      </c>
      <c r="E413" s="42">
        <v>411</v>
      </c>
      <c r="F413" s="42" t="str">
        <f t="shared" si="6"/>
        <v>Картофелечистка</v>
      </c>
    </row>
    <row r="414" spans="1:6" x14ac:dyDescent="0.25">
      <c r="A414" s="42" t="s">
        <v>3691</v>
      </c>
      <c r="B414" s="42">
        <v>413</v>
      </c>
      <c r="C414" s="42" t="s">
        <v>3692</v>
      </c>
      <c r="E414" s="42">
        <v>412</v>
      </c>
      <c r="F414" s="42" t="str">
        <f t="shared" si="6"/>
        <v>Картридж для принтера</v>
      </c>
    </row>
    <row r="415" spans="1:6" x14ac:dyDescent="0.25">
      <c r="A415" s="42" t="s">
        <v>3515</v>
      </c>
      <c r="B415" s="42">
        <v>414</v>
      </c>
      <c r="C415" s="42" t="s">
        <v>3693</v>
      </c>
      <c r="E415" s="42">
        <v>413</v>
      </c>
      <c r="F415" s="42" t="str">
        <f t="shared" si="6"/>
        <v>Картридж с чернилами</v>
      </c>
    </row>
    <row r="416" spans="1:6" x14ac:dyDescent="0.25">
      <c r="A416" s="42" t="s">
        <v>3694</v>
      </c>
      <c r="B416" s="42">
        <v>415</v>
      </c>
      <c r="C416" s="42" t="s">
        <v>3695</v>
      </c>
      <c r="E416" s="42">
        <v>414</v>
      </c>
      <c r="F416" s="42" t="str">
        <f t="shared" si="6"/>
        <v>Картридж сменный для насоса</v>
      </c>
    </row>
    <row r="417" spans="1:6" x14ac:dyDescent="0.25">
      <c r="A417" s="42" t="s">
        <v>3240</v>
      </c>
      <c r="B417" s="42">
        <v>416</v>
      </c>
      <c r="C417" s="42" t="s">
        <v>3696</v>
      </c>
      <c r="E417" s="42">
        <v>415</v>
      </c>
      <c r="F417" s="42" t="str">
        <f t="shared" si="6"/>
        <v>Картридж сменный для фильтра воздушного</v>
      </c>
    </row>
    <row r="418" spans="1:6" x14ac:dyDescent="0.25">
      <c r="A418" s="42">
        <v>2720230</v>
      </c>
      <c r="B418" s="42">
        <v>417</v>
      </c>
      <c r="C418" s="42" t="s">
        <v>3697</v>
      </c>
      <c r="E418" s="42">
        <v>416</v>
      </c>
      <c r="F418" s="42" t="str">
        <f t="shared" si="6"/>
        <v>Каска защитная</v>
      </c>
    </row>
    <row r="419" spans="1:6" x14ac:dyDescent="0.25">
      <c r="A419" s="42">
        <v>2573400</v>
      </c>
      <c r="B419" s="42">
        <v>418</v>
      </c>
      <c r="C419" s="42" t="s">
        <v>3698</v>
      </c>
      <c r="E419" s="42">
        <v>417</v>
      </c>
      <c r="F419" s="42" t="str">
        <f t="shared" si="6"/>
        <v>Кассета для батареек</v>
      </c>
    </row>
    <row r="420" spans="1:6" x14ac:dyDescent="0.25">
      <c r="A420" s="42">
        <v>2059520</v>
      </c>
      <c r="B420" s="42">
        <v>419</v>
      </c>
      <c r="C420" s="42" t="s">
        <v>3699</v>
      </c>
      <c r="E420" s="42">
        <v>418</v>
      </c>
      <c r="F420" s="42" t="str">
        <f t="shared" si="6"/>
        <v>Кассета для ключа гидравлического</v>
      </c>
    </row>
    <row r="421" spans="1:6" x14ac:dyDescent="0.25">
      <c r="A421" s="42" t="s">
        <v>3191</v>
      </c>
      <c r="B421" s="42">
        <v>420</v>
      </c>
      <c r="C421" s="42" t="s">
        <v>3700</v>
      </c>
      <c r="E421" s="42">
        <v>419</v>
      </c>
      <c r="F421" s="42" t="str">
        <f t="shared" si="6"/>
        <v>Катализатор палладиево-платиновый</v>
      </c>
    </row>
    <row r="422" spans="1:6" x14ac:dyDescent="0.25">
      <c r="A422" s="42" t="s">
        <v>3701</v>
      </c>
      <c r="B422" s="42">
        <v>421</v>
      </c>
      <c r="C422" s="42" t="s">
        <v>3702</v>
      </c>
      <c r="E422" s="42">
        <v>420</v>
      </c>
      <c r="F422" s="42" t="str">
        <f t="shared" si="6"/>
        <v>Катанка стальная</v>
      </c>
    </row>
    <row r="423" spans="1:6" x14ac:dyDescent="0.25">
      <c r="A423" s="42" t="s">
        <v>3562</v>
      </c>
      <c r="B423" s="42">
        <v>422</v>
      </c>
      <c r="C423" s="42" t="s">
        <v>3703</v>
      </c>
      <c r="E423" s="42">
        <v>421</v>
      </c>
      <c r="F423" s="42" t="str">
        <f t="shared" si="6"/>
        <v>Катушка расцепителя напряжения</v>
      </c>
    </row>
    <row r="424" spans="1:6" x14ac:dyDescent="0.25">
      <c r="A424" s="42" t="s">
        <v>3240</v>
      </c>
      <c r="B424" s="42">
        <v>423</v>
      </c>
      <c r="C424" s="42" t="s">
        <v>3704</v>
      </c>
      <c r="E424" s="42">
        <v>422</v>
      </c>
      <c r="F424" s="42" t="str">
        <f t="shared" si="6"/>
        <v>Катушка электромагнитная (соленоидная)</v>
      </c>
    </row>
    <row r="425" spans="1:6" x14ac:dyDescent="0.25">
      <c r="A425" s="42" t="s">
        <v>3705</v>
      </c>
      <c r="B425" s="42">
        <v>424</v>
      </c>
      <c r="C425" s="42" t="s">
        <v>3706</v>
      </c>
      <c r="E425" s="42">
        <v>423</v>
      </c>
      <c r="F425" s="42" t="str">
        <f t="shared" si="6"/>
        <v>Кепка</v>
      </c>
    </row>
    <row r="426" spans="1:6" x14ac:dyDescent="0.25">
      <c r="A426" s="42" t="s">
        <v>3434</v>
      </c>
      <c r="B426" s="42">
        <v>425</v>
      </c>
      <c r="C426" s="42" t="s">
        <v>3707</v>
      </c>
      <c r="E426" s="42">
        <v>424</v>
      </c>
      <c r="F426" s="42" t="str">
        <f t="shared" si="6"/>
        <v>Керосин</v>
      </c>
    </row>
    <row r="427" spans="1:6" x14ac:dyDescent="0.25">
      <c r="A427" s="42" t="s">
        <v>3647</v>
      </c>
      <c r="B427" s="42">
        <v>426</v>
      </c>
      <c r="C427" s="42" t="s">
        <v>3708</v>
      </c>
      <c r="E427" s="42">
        <v>425</v>
      </c>
      <c r="F427" s="42" t="str">
        <f t="shared" si="6"/>
        <v>Кетмень</v>
      </c>
    </row>
    <row r="428" spans="1:6" x14ac:dyDescent="0.25">
      <c r="A428" s="42">
        <v>2573400</v>
      </c>
      <c r="B428" s="42">
        <v>427</v>
      </c>
      <c r="C428" s="42" t="s">
        <v>3709</v>
      </c>
      <c r="E428" s="42">
        <v>426</v>
      </c>
      <c r="F428" s="42" t="str">
        <f t="shared" si="6"/>
        <v>Кефир</v>
      </c>
    </row>
    <row r="429" spans="1:6" x14ac:dyDescent="0.25">
      <c r="A429" s="42" t="s">
        <v>3710</v>
      </c>
      <c r="B429" s="42">
        <v>428</v>
      </c>
      <c r="C429" s="42" t="s">
        <v>3711</v>
      </c>
      <c r="E429" s="42">
        <v>427</v>
      </c>
      <c r="F429" s="42" t="str">
        <f t="shared" si="6"/>
        <v>Кирка</v>
      </c>
    </row>
    <row r="430" spans="1:6" x14ac:dyDescent="0.25">
      <c r="A430" s="42" t="s">
        <v>3712</v>
      </c>
      <c r="B430" s="42">
        <v>429</v>
      </c>
      <c r="C430" s="42" t="s">
        <v>3713</v>
      </c>
      <c r="E430" s="42">
        <v>428</v>
      </c>
      <c r="F430" s="42" t="str">
        <f t="shared" si="6"/>
        <v>Кирпич строительный</v>
      </c>
    </row>
    <row r="431" spans="1:6" x14ac:dyDescent="0.25">
      <c r="A431" s="42">
        <v>2015101</v>
      </c>
      <c r="B431" s="42">
        <v>430</v>
      </c>
      <c r="C431" s="42" t="s">
        <v>3714</v>
      </c>
      <c r="E431" s="42">
        <v>429</v>
      </c>
      <c r="F431" s="42" t="str">
        <f t="shared" si="6"/>
        <v>Кислород технический газообразный</v>
      </c>
    </row>
    <row r="432" spans="1:6" x14ac:dyDescent="0.25">
      <c r="A432" s="42" t="s">
        <v>3715</v>
      </c>
      <c r="B432" s="42">
        <v>431</v>
      </c>
      <c r="C432" s="42" t="s">
        <v>3716</v>
      </c>
      <c r="E432" s="42">
        <v>430</v>
      </c>
      <c r="F432" s="42" t="str">
        <f t="shared" si="6"/>
        <v>Кислота азотная (HNO3)</v>
      </c>
    </row>
    <row r="433" spans="1:6" x14ac:dyDescent="0.25">
      <c r="A433" s="42">
        <v>2014329</v>
      </c>
      <c r="B433" s="42">
        <v>432</v>
      </c>
      <c r="C433" s="42" t="s">
        <v>3717</v>
      </c>
      <c r="E433" s="42">
        <v>431</v>
      </c>
      <c r="F433" s="42" t="str">
        <f t="shared" si="6"/>
        <v>Кислота борная (H3BO3)</v>
      </c>
    </row>
    <row r="434" spans="1:6" x14ac:dyDescent="0.25">
      <c r="A434" s="42" t="s">
        <v>3718</v>
      </c>
      <c r="B434" s="42">
        <v>433</v>
      </c>
      <c r="C434" s="42" t="s">
        <v>3719</v>
      </c>
      <c r="E434" s="42">
        <v>432</v>
      </c>
      <c r="F434" s="42" t="str">
        <f t="shared" si="6"/>
        <v>Кислота лимонная моногидрат (C6H8O7)</v>
      </c>
    </row>
    <row r="435" spans="1:6" x14ac:dyDescent="0.25">
      <c r="A435" s="42">
        <v>2014320</v>
      </c>
      <c r="B435" s="42">
        <v>434</v>
      </c>
      <c r="C435" s="42" t="s">
        <v>3720</v>
      </c>
      <c r="E435" s="42">
        <v>433</v>
      </c>
      <c r="F435" s="42" t="str">
        <f t="shared" si="6"/>
        <v>Кислота ортофосфорная (H3PO4)</v>
      </c>
    </row>
    <row r="436" spans="1:6" x14ac:dyDescent="0.25">
      <c r="A436" s="42" t="s">
        <v>3718</v>
      </c>
      <c r="B436" s="42">
        <v>435</v>
      </c>
      <c r="C436" s="42" t="s">
        <v>3721</v>
      </c>
      <c r="E436" s="42">
        <v>434</v>
      </c>
      <c r="F436" s="42" t="str">
        <f t="shared" si="6"/>
        <v xml:space="preserve">Кислота паяльная </v>
      </c>
    </row>
    <row r="437" spans="1:6" x14ac:dyDescent="0.25">
      <c r="A437" s="42" t="s">
        <v>3718</v>
      </c>
      <c r="B437" s="42">
        <v>436</v>
      </c>
      <c r="C437" s="42" t="s">
        <v>3722</v>
      </c>
      <c r="E437" s="42">
        <v>435</v>
      </c>
      <c r="F437" s="42" t="str">
        <f t="shared" si="6"/>
        <v>Кислота серная (H2SO4)</v>
      </c>
    </row>
    <row r="438" spans="1:6" x14ac:dyDescent="0.25">
      <c r="A438" s="42" t="s">
        <v>3718</v>
      </c>
      <c r="B438" s="42">
        <v>437</v>
      </c>
      <c r="C438" s="42" t="s">
        <v>3723</v>
      </c>
      <c r="E438" s="42">
        <v>436</v>
      </c>
      <c r="F438" s="42" t="str">
        <f t="shared" si="6"/>
        <v>Кислота серная (H2SO4) фиксанал</v>
      </c>
    </row>
    <row r="439" spans="1:6" x14ac:dyDescent="0.25">
      <c r="A439" s="42" t="s">
        <v>3724</v>
      </c>
      <c r="B439" s="42">
        <v>438</v>
      </c>
      <c r="C439" s="42" t="s">
        <v>3725</v>
      </c>
      <c r="E439" s="42">
        <v>437</v>
      </c>
      <c r="F439" s="42" t="str">
        <f t="shared" si="6"/>
        <v>Кислота серная техническая (H2SO4)</v>
      </c>
    </row>
    <row r="440" spans="1:6" x14ac:dyDescent="0.25">
      <c r="A440" s="42" t="s">
        <v>3724</v>
      </c>
      <c r="B440" s="42">
        <v>439</v>
      </c>
      <c r="C440" s="42" t="s">
        <v>3726</v>
      </c>
      <c r="E440" s="42">
        <v>438</v>
      </c>
      <c r="F440" s="42" t="str">
        <f t="shared" si="6"/>
        <v>Кислота соляная (HCl)</v>
      </c>
    </row>
    <row r="441" spans="1:6" x14ac:dyDescent="0.25">
      <c r="A441" s="42" t="s">
        <v>3724</v>
      </c>
      <c r="B441" s="42">
        <v>440</v>
      </c>
      <c r="C441" s="42" t="s">
        <v>3727</v>
      </c>
      <c r="E441" s="42">
        <v>439</v>
      </c>
      <c r="F441" s="42" t="str">
        <f t="shared" si="6"/>
        <v>Кислота соляная (HCl) фиксанал</v>
      </c>
    </row>
    <row r="442" spans="1:6" x14ac:dyDescent="0.25">
      <c r="A442" s="42" t="s">
        <v>3728</v>
      </c>
      <c r="B442" s="42">
        <v>441</v>
      </c>
      <c r="C442" s="42" t="s">
        <v>3729</v>
      </c>
      <c r="E442" s="42">
        <v>440</v>
      </c>
      <c r="F442" s="42" t="str">
        <f t="shared" si="6"/>
        <v>Кислота соляная синтетическая техническая (HCl)</v>
      </c>
    </row>
    <row r="443" spans="1:6" x14ac:dyDescent="0.25">
      <c r="A443" s="42" t="s">
        <v>3730</v>
      </c>
      <c r="B443" s="42">
        <v>442</v>
      </c>
      <c r="C443" s="42" t="s">
        <v>3731</v>
      </c>
      <c r="E443" s="42">
        <v>441</v>
      </c>
      <c r="F443" s="42" t="str">
        <f t="shared" si="6"/>
        <v>Кислота соляная синтетическая техническая (HCl) (образец)</v>
      </c>
    </row>
    <row r="444" spans="1:6" x14ac:dyDescent="0.25">
      <c r="A444" s="42">
        <v>2014321</v>
      </c>
      <c r="B444" s="42">
        <v>443</v>
      </c>
      <c r="C444" s="42" t="s">
        <v>3732</v>
      </c>
      <c r="E444" s="42">
        <v>442</v>
      </c>
      <c r="F444" s="42" t="str">
        <f t="shared" si="6"/>
        <v>Кислота сульфосалициловая (C7H6O6S)</v>
      </c>
    </row>
    <row r="445" spans="1:6" x14ac:dyDescent="0.25">
      <c r="A445" s="42">
        <v>2014400</v>
      </c>
      <c r="B445" s="42">
        <v>444</v>
      </c>
      <c r="C445" s="42" t="s">
        <v>3733</v>
      </c>
      <c r="E445" s="42">
        <v>443</v>
      </c>
      <c r="F445" s="42" t="str">
        <f t="shared" si="6"/>
        <v>Кислота уксусная (кислота этановая) (CH3COOH)</v>
      </c>
    </row>
    <row r="446" spans="1:6" x14ac:dyDescent="0.25">
      <c r="A446" s="42">
        <v>2014330</v>
      </c>
      <c r="B446" s="42">
        <v>445</v>
      </c>
      <c r="C446" s="42" t="s">
        <v>3734</v>
      </c>
      <c r="E446" s="42">
        <v>444</v>
      </c>
      <c r="F446" s="42" t="str">
        <f t="shared" si="6"/>
        <v>Кислота фенилантраниловая (C13H11O2N)</v>
      </c>
    </row>
    <row r="447" spans="1:6" x14ac:dyDescent="0.25">
      <c r="A447" s="42">
        <v>2014300</v>
      </c>
      <c r="B447" s="42">
        <v>446</v>
      </c>
      <c r="C447" s="42" t="s">
        <v>3735</v>
      </c>
      <c r="E447" s="42">
        <v>445</v>
      </c>
      <c r="F447" s="42" t="str">
        <f t="shared" si="6"/>
        <v>Кислота янтарная (C4H6O4)</v>
      </c>
    </row>
    <row r="448" spans="1:6" x14ac:dyDescent="0.25">
      <c r="A448" s="42" t="s">
        <v>3324</v>
      </c>
      <c r="B448" s="42">
        <v>447</v>
      </c>
      <c r="C448" s="42" t="s">
        <v>3736</v>
      </c>
      <c r="E448" s="42">
        <v>446</v>
      </c>
      <c r="F448" s="42" t="str">
        <f t="shared" si="6"/>
        <v>Кислота щавелевая (кислота этандиовая) (C2H2O4)</v>
      </c>
    </row>
    <row r="449" spans="1:6" x14ac:dyDescent="0.25">
      <c r="A449" s="42" t="s">
        <v>3737</v>
      </c>
      <c r="B449" s="42">
        <v>448</v>
      </c>
      <c r="C449" s="42" t="s">
        <v>3738</v>
      </c>
      <c r="E449" s="42">
        <v>447</v>
      </c>
      <c r="F449" s="42" t="str">
        <f t="shared" si="6"/>
        <v>Кисть малярная</v>
      </c>
    </row>
    <row r="450" spans="1:6" x14ac:dyDescent="0.25">
      <c r="A450" s="42" t="s">
        <v>3739</v>
      </c>
      <c r="B450" s="42">
        <v>449</v>
      </c>
      <c r="C450" s="42" t="s">
        <v>3740</v>
      </c>
      <c r="E450" s="42">
        <v>448</v>
      </c>
      <c r="F450" s="42" t="str">
        <f t="shared" si="6"/>
        <v>Кисть художественная</v>
      </c>
    </row>
    <row r="451" spans="1:6" x14ac:dyDescent="0.25">
      <c r="A451" s="42" t="s">
        <v>3189</v>
      </c>
      <c r="B451" s="42">
        <v>450</v>
      </c>
      <c r="C451" s="42" t="s">
        <v>3741</v>
      </c>
      <c r="E451" s="42">
        <v>449</v>
      </c>
      <c r="F451" s="42" t="str">
        <f t="shared" ref="F451:F514" si="7">VLOOKUP(E451,B:C,2,0)</f>
        <v>Клавиатура</v>
      </c>
    </row>
    <row r="452" spans="1:6" x14ac:dyDescent="0.25">
      <c r="A452" s="42" t="s">
        <v>3562</v>
      </c>
      <c r="B452" s="42">
        <v>451</v>
      </c>
      <c r="C452" s="42" t="s">
        <v>3742</v>
      </c>
      <c r="E452" s="42">
        <v>450</v>
      </c>
      <c r="F452" s="42" t="str">
        <f t="shared" si="7"/>
        <v>Клавиатура и мышь (комплект)</v>
      </c>
    </row>
    <row r="453" spans="1:6" x14ac:dyDescent="0.25">
      <c r="A453" s="42" t="s">
        <v>3562</v>
      </c>
      <c r="B453" s="42">
        <v>452</v>
      </c>
      <c r="C453" s="42" t="s">
        <v>3743</v>
      </c>
      <c r="E453" s="42">
        <v>451</v>
      </c>
      <c r="F453" s="42" t="str">
        <f t="shared" si="7"/>
        <v>Клапан (вентиль) игольчатый</v>
      </c>
    </row>
    <row r="454" spans="1:6" x14ac:dyDescent="0.25">
      <c r="A454" s="42" t="s">
        <v>3562</v>
      </c>
      <c r="B454" s="42">
        <v>453</v>
      </c>
      <c r="C454" s="42" t="s">
        <v>3744</v>
      </c>
      <c r="E454" s="42">
        <v>452</v>
      </c>
      <c r="F454" s="42" t="str">
        <f t="shared" si="7"/>
        <v>Клапан (вентиль, кран) пожарный в комплекте</v>
      </c>
    </row>
    <row r="455" spans="1:6" x14ac:dyDescent="0.25">
      <c r="A455" s="42" t="s">
        <v>3562</v>
      </c>
      <c r="B455" s="42">
        <v>454</v>
      </c>
      <c r="C455" s="42" t="s">
        <v>3745</v>
      </c>
      <c r="E455" s="42">
        <v>453</v>
      </c>
      <c r="F455" s="42" t="str">
        <f t="shared" si="7"/>
        <v>Клапан гидравлический</v>
      </c>
    </row>
    <row r="456" spans="1:6" x14ac:dyDescent="0.25">
      <c r="A456" s="42" t="s">
        <v>3187</v>
      </c>
      <c r="B456" s="42">
        <v>455</v>
      </c>
      <c r="C456" s="42" t="s">
        <v>3746</v>
      </c>
      <c r="E456" s="42">
        <v>454</v>
      </c>
      <c r="F456" s="42" t="str">
        <f t="shared" si="7"/>
        <v>Клапан гидравлический обратный</v>
      </c>
    </row>
    <row r="457" spans="1:6" x14ac:dyDescent="0.25">
      <c r="A457" s="42" t="s">
        <v>3562</v>
      </c>
      <c r="B457" s="42">
        <v>456</v>
      </c>
      <c r="C457" s="42" t="s">
        <v>3747</v>
      </c>
      <c r="E457" s="42">
        <v>455</v>
      </c>
      <c r="F457" s="42" t="str">
        <f t="shared" si="7"/>
        <v>Клапан дыхательный для рециркуляционного бака</v>
      </c>
    </row>
    <row r="458" spans="1:6" x14ac:dyDescent="0.25">
      <c r="A458" s="42" t="s">
        <v>3562</v>
      </c>
      <c r="B458" s="42">
        <v>457</v>
      </c>
      <c r="C458" s="42" t="s">
        <v>3748</v>
      </c>
      <c r="E458" s="42">
        <v>456</v>
      </c>
      <c r="F458" s="42" t="str">
        <f t="shared" si="7"/>
        <v>Клапан мембранный</v>
      </c>
    </row>
    <row r="459" spans="1:6" x14ac:dyDescent="0.25">
      <c r="A459" s="42" t="s">
        <v>3562</v>
      </c>
      <c r="B459" s="42">
        <v>458</v>
      </c>
      <c r="C459" s="42" t="s">
        <v>3749</v>
      </c>
      <c r="E459" s="42">
        <v>457</v>
      </c>
      <c r="F459" s="42" t="str">
        <f t="shared" si="7"/>
        <v>Клапан предохранительный</v>
      </c>
    </row>
    <row r="460" spans="1:6" x14ac:dyDescent="0.25">
      <c r="A460" s="42" t="s">
        <v>3562</v>
      </c>
      <c r="B460" s="42">
        <v>459</v>
      </c>
      <c r="C460" s="42" t="s">
        <v>3750</v>
      </c>
      <c r="E460" s="42">
        <v>458</v>
      </c>
      <c r="F460" s="42" t="str">
        <f t="shared" si="7"/>
        <v>Клапан редукционный</v>
      </c>
    </row>
    <row r="461" spans="1:6" x14ac:dyDescent="0.25">
      <c r="A461" s="42" t="s">
        <v>3562</v>
      </c>
      <c r="B461" s="42">
        <v>460</v>
      </c>
      <c r="C461" s="42" t="s">
        <v>3751</v>
      </c>
      <c r="E461" s="42">
        <v>459</v>
      </c>
      <c r="F461" s="42" t="str">
        <f t="shared" si="7"/>
        <v>Клапан электромагнитный (соленоидный)</v>
      </c>
    </row>
    <row r="462" spans="1:6" x14ac:dyDescent="0.25">
      <c r="A462" s="42" t="s">
        <v>3752</v>
      </c>
      <c r="B462" s="42">
        <v>461</v>
      </c>
      <c r="C462" s="42" t="s">
        <v>3753</v>
      </c>
      <c r="E462" s="42">
        <v>460</v>
      </c>
      <c r="F462" s="42" t="str">
        <f t="shared" si="7"/>
        <v>Клапан электропневматический</v>
      </c>
    </row>
    <row r="463" spans="1:6" x14ac:dyDescent="0.25">
      <c r="A463" s="42" t="s">
        <v>3754</v>
      </c>
      <c r="B463" s="42">
        <v>462</v>
      </c>
      <c r="C463" s="42" t="s">
        <v>3755</v>
      </c>
      <c r="E463" s="42">
        <v>461</v>
      </c>
      <c r="F463" s="42" t="str">
        <f t="shared" si="7"/>
        <v>Клей</v>
      </c>
    </row>
    <row r="464" spans="1:6" x14ac:dyDescent="0.25">
      <c r="A464" s="42" t="s">
        <v>3754</v>
      </c>
      <c r="B464" s="42">
        <v>463</v>
      </c>
      <c r="C464" s="42" t="s">
        <v>3756</v>
      </c>
      <c r="E464" s="42">
        <v>462</v>
      </c>
      <c r="F464" s="42" t="str">
        <f t="shared" si="7"/>
        <v>Клемма</v>
      </c>
    </row>
    <row r="465" spans="1:6" x14ac:dyDescent="0.25">
      <c r="A465" s="42">
        <v>2573300</v>
      </c>
      <c r="B465" s="42">
        <v>464</v>
      </c>
      <c r="C465" s="42" t="s">
        <v>3757</v>
      </c>
      <c r="E465" s="42">
        <v>463</v>
      </c>
      <c r="F465" s="42" t="str">
        <f t="shared" si="7"/>
        <v>Клеммник на DIN-рейку</v>
      </c>
    </row>
    <row r="466" spans="1:6" x14ac:dyDescent="0.25">
      <c r="A466" s="42" t="s">
        <v>3371</v>
      </c>
      <c r="B466" s="42">
        <v>465</v>
      </c>
      <c r="C466" s="42" t="s">
        <v>3758</v>
      </c>
      <c r="E466" s="42">
        <v>464</v>
      </c>
      <c r="F466" s="42" t="str">
        <f t="shared" si="7"/>
        <v>Клещи</v>
      </c>
    </row>
    <row r="467" spans="1:6" x14ac:dyDescent="0.25">
      <c r="A467" s="42">
        <v>2573300</v>
      </c>
      <c r="B467" s="42">
        <v>466</v>
      </c>
      <c r="C467" s="42" t="s">
        <v>3759</v>
      </c>
      <c r="E467" s="42">
        <v>465</v>
      </c>
      <c r="F467" s="42" t="str">
        <f t="shared" si="7"/>
        <v>Клещи токоизмерительные</v>
      </c>
    </row>
    <row r="468" spans="1:6" x14ac:dyDescent="0.25">
      <c r="A468" s="42" t="s">
        <v>3139</v>
      </c>
      <c r="B468" s="42">
        <v>467</v>
      </c>
      <c r="C468" s="42" t="s">
        <v>3760</v>
      </c>
      <c r="E468" s="42">
        <v>466</v>
      </c>
      <c r="F468" s="42" t="str">
        <f t="shared" si="7"/>
        <v>Клин для выбивания</v>
      </c>
    </row>
    <row r="469" spans="1:6" x14ac:dyDescent="0.25">
      <c r="A469" s="42" t="s">
        <v>3395</v>
      </c>
      <c r="B469" s="42">
        <v>468</v>
      </c>
      <c r="C469" s="42" t="s">
        <v>3761</v>
      </c>
      <c r="E469" s="42">
        <v>467</v>
      </c>
      <c r="F469" s="42" t="str">
        <f t="shared" si="7"/>
        <v>Клипса</v>
      </c>
    </row>
    <row r="470" spans="1:6" x14ac:dyDescent="0.25">
      <c r="A470" s="42">
        <v>2573300</v>
      </c>
      <c r="B470" s="42">
        <v>469</v>
      </c>
      <c r="C470" s="42" t="s">
        <v>3762</v>
      </c>
      <c r="E470" s="42">
        <v>468</v>
      </c>
      <c r="F470" s="42" t="str">
        <f t="shared" si="7"/>
        <v>Клипсы для образцов</v>
      </c>
    </row>
    <row r="471" spans="1:6" x14ac:dyDescent="0.25">
      <c r="A471" s="42">
        <v>2573300</v>
      </c>
      <c r="B471" s="42">
        <v>470</v>
      </c>
      <c r="C471" s="42" t="s">
        <v>3763</v>
      </c>
      <c r="E471" s="42">
        <v>469</v>
      </c>
      <c r="F471" s="42" t="str">
        <f t="shared" si="7"/>
        <v>Ключ гаечный</v>
      </c>
    </row>
    <row r="472" spans="1:6" x14ac:dyDescent="0.25">
      <c r="A472" s="42">
        <v>2573300</v>
      </c>
      <c r="B472" s="42">
        <v>471</v>
      </c>
      <c r="C472" s="42" t="s">
        <v>3764</v>
      </c>
      <c r="E472" s="42">
        <v>470</v>
      </c>
      <c r="F472" s="42" t="str">
        <f t="shared" si="7"/>
        <v>Ключ газовый (трубный)</v>
      </c>
    </row>
    <row r="473" spans="1:6" x14ac:dyDescent="0.25">
      <c r="A473" s="42">
        <v>2573300</v>
      </c>
      <c r="B473" s="42">
        <v>472</v>
      </c>
      <c r="C473" s="42" t="s">
        <v>3765</v>
      </c>
      <c r="E473" s="42">
        <v>471</v>
      </c>
      <c r="F473" s="42" t="str">
        <f t="shared" si="7"/>
        <v>Ключ Г-образный</v>
      </c>
    </row>
    <row r="474" spans="1:6" x14ac:dyDescent="0.25">
      <c r="A474" s="42" t="s">
        <v>3574</v>
      </c>
      <c r="B474" s="42">
        <v>473</v>
      </c>
      <c r="C474" s="42" t="s">
        <v>3766</v>
      </c>
      <c r="E474" s="42">
        <v>472</v>
      </c>
      <c r="F474" s="42" t="str">
        <f t="shared" si="7"/>
        <v>Ключ динамометрический</v>
      </c>
    </row>
    <row r="475" spans="1:6" x14ac:dyDescent="0.25">
      <c r="A475" s="42">
        <v>2573300</v>
      </c>
      <c r="B475" s="42">
        <v>474</v>
      </c>
      <c r="C475" s="42" t="s">
        <v>3767</v>
      </c>
      <c r="E475" s="42">
        <v>473</v>
      </c>
      <c r="F475" s="42" t="str">
        <f t="shared" si="7"/>
        <v>Ключ для замка электрощита металлического</v>
      </c>
    </row>
    <row r="476" spans="1:6" x14ac:dyDescent="0.25">
      <c r="A476" s="42">
        <v>2573300</v>
      </c>
      <c r="B476" s="42">
        <v>475</v>
      </c>
      <c r="C476" s="42" t="s">
        <v>3768</v>
      </c>
      <c r="E476" s="42">
        <v>474</v>
      </c>
      <c r="F476" s="42" t="str">
        <f t="shared" si="7"/>
        <v>Ключ разводной</v>
      </c>
    </row>
    <row r="477" spans="1:6" x14ac:dyDescent="0.25">
      <c r="A477" s="42">
        <v>2573300</v>
      </c>
      <c r="B477" s="42">
        <v>476</v>
      </c>
      <c r="C477" s="42" t="s">
        <v>3769</v>
      </c>
      <c r="E477" s="42">
        <v>475</v>
      </c>
      <c r="F477" s="42" t="str">
        <f t="shared" si="7"/>
        <v>Ключ сегментный для круглых шлицевых гаек</v>
      </c>
    </row>
    <row r="478" spans="1:6" x14ac:dyDescent="0.25">
      <c r="A478" s="42">
        <v>2573300</v>
      </c>
      <c r="B478" s="42">
        <v>477</v>
      </c>
      <c r="C478" s="42" t="s">
        <v>3770</v>
      </c>
      <c r="E478" s="42">
        <v>476</v>
      </c>
      <c r="F478" s="42" t="str">
        <f t="shared" si="7"/>
        <v>Ключ трещоточный</v>
      </c>
    </row>
    <row r="479" spans="1:6" x14ac:dyDescent="0.25">
      <c r="A479" s="42">
        <v>2219300</v>
      </c>
      <c r="B479" s="42">
        <v>478</v>
      </c>
      <c r="C479" s="42" t="s">
        <v>3771</v>
      </c>
      <c r="E479" s="42">
        <v>477</v>
      </c>
      <c r="F479" s="42" t="str">
        <f t="shared" si="7"/>
        <v>Ключ цепной (трубный)</v>
      </c>
    </row>
    <row r="480" spans="1:6" x14ac:dyDescent="0.25">
      <c r="A480" s="42" t="s">
        <v>3772</v>
      </c>
      <c r="B480" s="42">
        <v>479</v>
      </c>
      <c r="C480" s="42" t="s">
        <v>3773</v>
      </c>
      <c r="E480" s="42">
        <v>478</v>
      </c>
      <c r="F480" s="42" t="str">
        <f t="shared" si="7"/>
        <v>Ключ-марка</v>
      </c>
    </row>
    <row r="481" spans="1:6" x14ac:dyDescent="0.25">
      <c r="A481" s="42" t="s">
        <v>3258</v>
      </c>
      <c r="B481" s="42">
        <v>480</v>
      </c>
      <c r="C481" s="42" t="s">
        <v>3774</v>
      </c>
      <c r="E481" s="42">
        <v>479</v>
      </c>
      <c r="F481" s="42" t="str">
        <f t="shared" si="7"/>
        <v>Книга</v>
      </c>
    </row>
    <row r="482" spans="1:6" x14ac:dyDescent="0.25">
      <c r="A482" s="42" t="s">
        <v>3233</v>
      </c>
      <c r="B482" s="42">
        <v>481</v>
      </c>
      <c r="C482" s="42" t="s">
        <v>3775</v>
      </c>
      <c r="E482" s="42">
        <v>480</v>
      </c>
      <c r="F482" s="42" t="str">
        <f t="shared" si="7"/>
        <v>Кнопка управления</v>
      </c>
    </row>
    <row r="483" spans="1:6" x14ac:dyDescent="0.25">
      <c r="A483" s="42" t="s">
        <v>3776</v>
      </c>
      <c r="B483" s="42">
        <v>482</v>
      </c>
      <c r="C483" s="42" t="s">
        <v>3777</v>
      </c>
      <c r="E483" s="42">
        <v>481</v>
      </c>
      <c r="F483" s="42" t="str">
        <f t="shared" si="7"/>
        <v>Кнопки канцелярские</v>
      </c>
    </row>
    <row r="484" spans="1:6" x14ac:dyDescent="0.25">
      <c r="A484" s="42" t="s">
        <v>3778</v>
      </c>
      <c r="B484" s="42">
        <v>483</v>
      </c>
      <c r="C484" s="42" t="s">
        <v>3779</v>
      </c>
      <c r="E484" s="42">
        <v>482</v>
      </c>
      <c r="F484" s="42" t="str">
        <f t="shared" si="7"/>
        <v>Ковер</v>
      </c>
    </row>
    <row r="485" spans="1:6" x14ac:dyDescent="0.25">
      <c r="A485" s="42" t="s">
        <v>3776</v>
      </c>
      <c r="B485" s="42">
        <v>484</v>
      </c>
      <c r="C485" s="42" t="s">
        <v>3780</v>
      </c>
      <c r="E485" s="42">
        <v>483</v>
      </c>
      <c r="F485" s="42" t="str">
        <f t="shared" si="7"/>
        <v>Коврик диэлектрический</v>
      </c>
    </row>
    <row r="486" spans="1:6" x14ac:dyDescent="0.25">
      <c r="A486" s="42" t="s">
        <v>3776</v>
      </c>
      <c r="B486" s="42">
        <v>485</v>
      </c>
      <c r="C486" s="42" t="s">
        <v>3781</v>
      </c>
      <c r="E486" s="42">
        <v>484</v>
      </c>
      <c r="F486" s="42" t="str">
        <f t="shared" si="7"/>
        <v>Коврик придверный</v>
      </c>
    </row>
    <row r="487" spans="1:6" x14ac:dyDescent="0.25">
      <c r="A487" s="42">
        <v>2573300</v>
      </c>
      <c r="B487" s="42">
        <v>486</v>
      </c>
      <c r="C487" s="42" t="s">
        <v>3782</v>
      </c>
      <c r="E487" s="42">
        <v>485</v>
      </c>
      <c r="F487" s="42" t="str">
        <f t="shared" si="7"/>
        <v>Ковролин</v>
      </c>
    </row>
    <row r="488" spans="1:6" x14ac:dyDescent="0.25">
      <c r="A488" s="42">
        <v>2219300</v>
      </c>
      <c r="B488" s="42">
        <v>487</v>
      </c>
      <c r="C488" s="42" t="s">
        <v>3783</v>
      </c>
      <c r="E488" s="42">
        <v>486</v>
      </c>
      <c r="F488" s="42" t="str">
        <f t="shared" si="7"/>
        <v>Ковш строительный</v>
      </c>
    </row>
    <row r="489" spans="1:6" x14ac:dyDescent="0.25">
      <c r="A489" s="42" t="s">
        <v>3150</v>
      </c>
      <c r="B489" s="42">
        <v>488</v>
      </c>
      <c r="C489" s="42" t="s">
        <v>3784</v>
      </c>
      <c r="E489" s="42">
        <v>487</v>
      </c>
      <c r="F489" s="42" t="str">
        <f t="shared" si="7"/>
        <v>Кожух фланцевый кислотостойкий</v>
      </c>
    </row>
    <row r="490" spans="1:6" x14ac:dyDescent="0.25">
      <c r="A490" s="42" t="s">
        <v>3150</v>
      </c>
      <c r="B490" s="42">
        <v>489</v>
      </c>
      <c r="C490" s="42" t="s">
        <v>3785</v>
      </c>
      <c r="E490" s="42">
        <v>488</v>
      </c>
      <c r="F490" s="42" t="str">
        <f t="shared" si="7"/>
        <v>Колба лабораторная мерная стеклянная</v>
      </c>
    </row>
    <row r="491" spans="1:6" x14ac:dyDescent="0.25">
      <c r="A491" s="42" t="s">
        <v>3212</v>
      </c>
      <c r="B491" s="42">
        <v>490</v>
      </c>
      <c r="C491" s="42" t="s">
        <v>3786</v>
      </c>
      <c r="E491" s="42">
        <v>489</v>
      </c>
      <c r="F491" s="42" t="str">
        <f t="shared" si="7"/>
        <v>Колба лабораторная стеклянная</v>
      </c>
    </row>
    <row r="492" spans="1:6" x14ac:dyDescent="0.25">
      <c r="A492" s="42" t="s">
        <v>3787</v>
      </c>
      <c r="B492" s="42">
        <v>491</v>
      </c>
      <c r="C492" s="42" t="s">
        <v>3788</v>
      </c>
      <c r="E492" s="42">
        <v>490</v>
      </c>
      <c r="F492" s="42" t="str">
        <f t="shared" si="7"/>
        <v>Колба мерная полипропиленовая</v>
      </c>
    </row>
    <row r="493" spans="1:6" x14ac:dyDescent="0.25">
      <c r="A493" s="42" t="s">
        <v>3789</v>
      </c>
      <c r="B493" s="42">
        <v>492</v>
      </c>
      <c r="C493" s="42" t="s">
        <v>3790</v>
      </c>
      <c r="E493" s="42">
        <v>491</v>
      </c>
      <c r="F493" s="42" t="str">
        <f t="shared" si="7"/>
        <v>Колбонагреватель</v>
      </c>
    </row>
    <row r="494" spans="1:6" x14ac:dyDescent="0.25">
      <c r="A494" s="42" t="s">
        <v>3791</v>
      </c>
      <c r="B494" s="42">
        <v>493</v>
      </c>
      <c r="C494" s="42" t="s">
        <v>3792</v>
      </c>
      <c r="E494" s="42">
        <v>492</v>
      </c>
      <c r="F494" s="42" t="str">
        <f t="shared" si="7"/>
        <v>Колготки капроновые</v>
      </c>
    </row>
    <row r="495" spans="1:6" x14ac:dyDescent="0.25">
      <c r="A495" s="42" t="s">
        <v>3793</v>
      </c>
      <c r="B495" s="42">
        <v>494</v>
      </c>
      <c r="C495" s="42" t="s">
        <v>3794</v>
      </c>
      <c r="E495" s="42">
        <v>493</v>
      </c>
      <c r="F495" s="42" t="str">
        <f t="shared" si="7"/>
        <v>Колер для краски</v>
      </c>
    </row>
    <row r="496" spans="1:6" x14ac:dyDescent="0.25">
      <c r="A496" s="42">
        <v>2891120</v>
      </c>
      <c r="B496" s="42">
        <v>495</v>
      </c>
      <c r="C496" s="42" t="s">
        <v>3795</v>
      </c>
      <c r="E496" s="42">
        <v>494</v>
      </c>
      <c r="F496" s="42" t="str">
        <f t="shared" si="7"/>
        <v>Колесо крановое</v>
      </c>
    </row>
    <row r="497" spans="1:6" x14ac:dyDescent="0.25">
      <c r="A497" s="42" t="s">
        <v>3420</v>
      </c>
      <c r="B497" s="42">
        <v>496</v>
      </c>
      <c r="C497" s="42" t="s">
        <v>3796</v>
      </c>
      <c r="E497" s="42">
        <v>495</v>
      </c>
      <c r="F497" s="42" t="str">
        <f t="shared" si="7"/>
        <v>Колесо полиуретановое</v>
      </c>
    </row>
    <row r="498" spans="1:6" x14ac:dyDescent="0.25">
      <c r="A498" s="42" t="s">
        <v>3162</v>
      </c>
      <c r="B498" s="42">
        <v>497</v>
      </c>
      <c r="C498" s="42" t="s">
        <v>3797</v>
      </c>
      <c r="E498" s="42">
        <v>496</v>
      </c>
      <c r="F498" s="42" t="str">
        <f t="shared" si="7"/>
        <v>Колесо шестерни</v>
      </c>
    </row>
    <row r="499" spans="1:6" x14ac:dyDescent="0.25">
      <c r="A499" s="42" t="s">
        <v>3333</v>
      </c>
      <c r="B499" s="42">
        <v>498</v>
      </c>
      <c r="C499" s="42" t="s">
        <v>3798</v>
      </c>
      <c r="E499" s="42">
        <v>497</v>
      </c>
      <c r="F499" s="42" t="str">
        <f t="shared" si="7"/>
        <v>Колонка хроматографическая</v>
      </c>
    </row>
    <row r="500" spans="1:6" x14ac:dyDescent="0.25">
      <c r="A500" s="42" t="s">
        <v>3799</v>
      </c>
      <c r="B500" s="42">
        <v>499</v>
      </c>
      <c r="C500" s="42" t="s">
        <v>3800</v>
      </c>
      <c r="E500" s="42">
        <v>498</v>
      </c>
      <c r="F500" s="42" t="str">
        <f t="shared" si="7"/>
        <v>Колонки компьютерные (акустические)</v>
      </c>
    </row>
    <row r="501" spans="1:6" x14ac:dyDescent="0.25">
      <c r="A501" s="42" t="s">
        <v>3513</v>
      </c>
      <c r="B501" s="42">
        <v>500</v>
      </c>
      <c r="C501" s="42" t="s">
        <v>3801</v>
      </c>
      <c r="E501" s="42">
        <v>499</v>
      </c>
      <c r="F501" s="42" t="str">
        <f t="shared" si="7"/>
        <v xml:space="preserve">Колонна световая сигнальная </v>
      </c>
    </row>
    <row r="502" spans="1:6" x14ac:dyDescent="0.25">
      <c r="A502" s="42" t="s">
        <v>3802</v>
      </c>
      <c r="B502" s="42">
        <v>501</v>
      </c>
      <c r="C502" s="42" t="s">
        <v>3803</v>
      </c>
      <c r="E502" s="42">
        <v>500</v>
      </c>
      <c r="F502" s="42" t="str">
        <f t="shared" si="7"/>
        <v>Колпачок (хвостовик) для горелки</v>
      </c>
    </row>
    <row r="503" spans="1:6" x14ac:dyDescent="0.25">
      <c r="A503" s="42" t="s">
        <v>3411</v>
      </c>
      <c r="B503" s="42">
        <v>502</v>
      </c>
      <c r="C503" s="42" t="s">
        <v>3804</v>
      </c>
      <c r="E503" s="42">
        <v>501</v>
      </c>
      <c r="F503" s="42" t="str">
        <f t="shared" si="7"/>
        <v>Кольцо подшипника</v>
      </c>
    </row>
    <row r="504" spans="1:6" x14ac:dyDescent="0.25">
      <c r="A504" s="42" t="s">
        <v>3379</v>
      </c>
      <c r="B504" s="42">
        <v>503</v>
      </c>
      <c r="C504" s="42" t="s">
        <v>3805</v>
      </c>
      <c r="E504" s="42">
        <v>502</v>
      </c>
      <c r="F504" s="42" t="str">
        <f t="shared" si="7"/>
        <v>Кольцо стопорное</v>
      </c>
    </row>
    <row r="505" spans="1:6" x14ac:dyDescent="0.25">
      <c r="A505" s="42" t="s">
        <v>3258</v>
      </c>
      <c r="B505" s="42">
        <v>504</v>
      </c>
      <c r="C505" s="42" t="s">
        <v>3806</v>
      </c>
      <c r="E505" s="42">
        <v>503</v>
      </c>
      <c r="F505" s="42" t="str">
        <f t="shared" si="7"/>
        <v>Кольцо уплотнительное</v>
      </c>
    </row>
    <row r="506" spans="1:6" x14ac:dyDescent="0.25">
      <c r="A506" s="42" t="s">
        <v>3552</v>
      </c>
      <c r="B506" s="42">
        <v>505</v>
      </c>
      <c r="C506" s="42" t="s">
        <v>3807</v>
      </c>
      <c r="E506" s="42">
        <v>504</v>
      </c>
      <c r="F506" s="42" t="str">
        <f t="shared" si="7"/>
        <v>Комбинация розеток</v>
      </c>
    </row>
    <row r="507" spans="1:6" x14ac:dyDescent="0.25">
      <c r="A507" s="42">
        <v>2630110</v>
      </c>
      <c r="B507" s="42">
        <v>506</v>
      </c>
      <c r="C507" s="42" t="s">
        <v>3808</v>
      </c>
      <c r="E507" s="42">
        <v>505</v>
      </c>
      <c r="F507" s="42" t="str">
        <f t="shared" si="7"/>
        <v>Комбинезон защитный</v>
      </c>
    </row>
    <row r="508" spans="1:6" x14ac:dyDescent="0.25">
      <c r="A508" s="42">
        <v>2630110</v>
      </c>
      <c r="B508" s="42">
        <v>507</v>
      </c>
      <c r="C508" s="42" t="s">
        <v>3809</v>
      </c>
      <c r="E508" s="42">
        <v>506</v>
      </c>
      <c r="F508" s="42" t="str">
        <f t="shared" si="7"/>
        <v>Коммутатор</v>
      </c>
    </row>
    <row r="509" spans="1:6" x14ac:dyDescent="0.25">
      <c r="A509" s="42">
        <v>2219300</v>
      </c>
      <c r="B509" s="42">
        <v>508</v>
      </c>
      <c r="C509" s="42" t="s">
        <v>3810</v>
      </c>
      <c r="E509" s="42">
        <v>507</v>
      </c>
      <c r="F509" s="42" t="str">
        <f t="shared" si="7"/>
        <v>Коммутатор промышленный</v>
      </c>
    </row>
    <row r="510" spans="1:6" x14ac:dyDescent="0.25">
      <c r="A510" s="42" t="s">
        <v>3437</v>
      </c>
      <c r="B510" s="42">
        <v>509</v>
      </c>
      <c r="C510" s="42" t="s">
        <v>3811</v>
      </c>
      <c r="E510" s="42">
        <v>508</v>
      </c>
      <c r="F510" s="42" t="str">
        <f t="shared" si="7"/>
        <v>Компенсатор</v>
      </c>
    </row>
    <row r="511" spans="1:6" x14ac:dyDescent="0.25">
      <c r="A511" s="42" t="s">
        <v>3812</v>
      </c>
      <c r="B511" s="42">
        <v>510</v>
      </c>
      <c r="C511" s="42" t="s">
        <v>3813</v>
      </c>
      <c r="E511" s="42">
        <v>509</v>
      </c>
      <c r="F511" s="42" t="str">
        <f t="shared" si="7"/>
        <v>Комплект для нагревательного кабеля (соединение и заделка) TKR</v>
      </c>
    </row>
    <row r="512" spans="1:6" x14ac:dyDescent="0.25">
      <c r="A512" s="42" t="s">
        <v>3515</v>
      </c>
      <c r="B512" s="42">
        <v>511</v>
      </c>
      <c r="C512" s="42" t="s">
        <v>3814</v>
      </c>
      <c r="E512" s="42">
        <v>510</v>
      </c>
      <c r="F512" s="42" t="str">
        <f t="shared" si="7"/>
        <v>Комплект запасных частей для насоса</v>
      </c>
    </row>
    <row r="513" spans="1:6" x14ac:dyDescent="0.25">
      <c r="A513" s="42" t="s">
        <v>3562</v>
      </c>
      <c r="B513" s="42">
        <v>512</v>
      </c>
      <c r="C513" s="42" t="s">
        <v>3815</v>
      </c>
      <c r="E513" s="42">
        <v>511</v>
      </c>
      <c r="F513" s="42" t="str">
        <f t="shared" si="7"/>
        <v>Комплект запасных частей для фильтра</v>
      </c>
    </row>
    <row r="514" spans="1:6" x14ac:dyDescent="0.25">
      <c r="A514" s="42">
        <v>2219300</v>
      </c>
      <c r="B514" s="42">
        <v>513</v>
      </c>
      <c r="C514" s="42" t="s">
        <v>3816</v>
      </c>
      <c r="E514" s="42">
        <v>512</v>
      </c>
      <c r="F514" s="42" t="str">
        <f t="shared" si="7"/>
        <v>Комплект запасных частей к клапану</v>
      </c>
    </row>
    <row r="515" spans="1:6" x14ac:dyDescent="0.25">
      <c r="A515" s="42" t="s">
        <v>3292</v>
      </c>
      <c r="B515" s="42">
        <v>514</v>
      </c>
      <c r="C515" s="42" t="s">
        <v>3817</v>
      </c>
      <c r="E515" s="42">
        <v>513</v>
      </c>
      <c r="F515" s="42" t="str">
        <f t="shared" ref="F515:F578" si="8">VLOOKUP(E515,B:C,2,0)</f>
        <v>Комплект заправочных шлангов для кондиционера</v>
      </c>
    </row>
    <row r="516" spans="1:6" x14ac:dyDescent="0.25">
      <c r="A516" s="42" t="s">
        <v>3772</v>
      </c>
      <c r="B516" s="42">
        <v>515</v>
      </c>
      <c r="C516" s="42" t="s">
        <v>3818</v>
      </c>
      <c r="E516" s="42">
        <v>514</v>
      </c>
      <c r="F516" s="42" t="str">
        <f t="shared" si="8"/>
        <v>Комплект знаков (табличек)</v>
      </c>
    </row>
    <row r="517" spans="1:6" x14ac:dyDescent="0.25">
      <c r="A517" s="42" t="s">
        <v>3379</v>
      </c>
      <c r="B517" s="42">
        <v>516</v>
      </c>
      <c r="C517" s="42" t="s">
        <v>3819</v>
      </c>
      <c r="E517" s="42">
        <v>515</v>
      </c>
      <c r="F517" s="42" t="str">
        <f t="shared" si="8"/>
        <v>Комплект книг</v>
      </c>
    </row>
    <row r="518" spans="1:6" x14ac:dyDescent="0.25">
      <c r="A518" s="42" t="s">
        <v>3820</v>
      </c>
      <c r="B518" s="42">
        <v>517</v>
      </c>
      <c r="C518" s="42" t="s">
        <v>3821</v>
      </c>
      <c r="E518" s="42">
        <v>516</v>
      </c>
      <c r="F518" s="42" t="str">
        <f t="shared" si="8"/>
        <v>Комплект колец уплотнительных</v>
      </c>
    </row>
    <row r="519" spans="1:6" x14ac:dyDescent="0.25">
      <c r="A519" s="42" t="s">
        <v>3812</v>
      </c>
      <c r="B519" s="42">
        <v>518</v>
      </c>
      <c r="C519" s="42" t="s">
        <v>3822</v>
      </c>
      <c r="E519" s="42">
        <v>517</v>
      </c>
      <c r="F519" s="42" t="str">
        <f t="shared" si="8"/>
        <v>Комплект мебели</v>
      </c>
    </row>
    <row r="520" spans="1:6" x14ac:dyDescent="0.25">
      <c r="A520" s="42">
        <v>2821110</v>
      </c>
      <c r="B520" s="42">
        <v>519</v>
      </c>
      <c r="C520" s="42" t="s">
        <v>3823</v>
      </c>
      <c r="E520" s="42">
        <v>518</v>
      </c>
      <c r="F520" s="42" t="str">
        <f t="shared" si="8"/>
        <v>Комплект насосов</v>
      </c>
    </row>
    <row r="521" spans="1:6" x14ac:dyDescent="0.25">
      <c r="A521" s="42" t="s">
        <v>3824</v>
      </c>
      <c r="B521" s="42">
        <v>520</v>
      </c>
      <c r="C521" s="42" t="s">
        <v>3825</v>
      </c>
      <c r="E521" s="42">
        <v>519</v>
      </c>
      <c r="F521" s="42" t="str">
        <f t="shared" si="8"/>
        <v>Комплект оборудования для кислородной сварки/газовой резки</v>
      </c>
    </row>
    <row r="522" spans="1:6" x14ac:dyDescent="0.25">
      <c r="A522" s="42" t="s">
        <v>3826</v>
      </c>
      <c r="B522" s="42">
        <v>521</v>
      </c>
      <c r="C522" s="42" t="s">
        <v>3827</v>
      </c>
      <c r="E522" s="42">
        <v>520</v>
      </c>
      <c r="F522" s="42" t="str">
        <f t="shared" si="8"/>
        <v>Комплект посуды</v>
      </c>
    </row>
    <row r="523" spans="1:6" x14ac:dyDescent="0.25">
      <c r="A523" s="42" t="s">
        <v>3685</v>
      </c>
      <c r="B523" s="42">
        <v>522</v>
      </c>
      <c r="C523" s="42" t="s">
        <v>3828</v>
      </c>
      <c r="E523" s="42">
        <v>521</v>
      </c>
      <c r="F523" s="42" t="str">
        <f t="shared" si="8"/>
        <v>Комплект спецодежды (китель и брюки)</v>
      </c>
    </row>
    <row r="524" spans="1:6" x14ac:dyDescent="0.25">
      <c r="A524" s="42" t="s">
        <v>3829</v>
      </c>
      <c r="B524" s="42">
        <v>523</v>
      </c>
      <c r="C524" s="42" t="s">
        <v>3830</v>
      </c>
      <c r="E524" s="42">
        <v>522</v>
      </c>
      <c r="F524" s="42" t="str">
        <f t="shared" si="8"/>
        <v>Комплект стендов информационных</v>
      </c>
    </row>
    <row r="525" spans="1:6" x14ac:dyDescent="0.25">
      <c r="A525" s="42" t="s">
        <v>3691</v>
      </c>
      <c r="B525" s="42">
        <v>524</v>
      </c>
      <c r="C525" s="42" t="s">
        <v>3831</v>
      </c>
      <c r="E525" s="42">
        <v>523</v>
      </c>
      <c r="F525" s="42" t="str">
        <f t="shared" si="8"/>
        <v>Комплект форсунок</v>
      </c>
    </row>
    <row r="526" spans="1:6" x14ac:dyDescent="0.25">
      <c r="A526" s="42" t="s">
        <v>3832</v>
      </c>
      <c r="B526" s="42">
        <v>525</v>
      </c>
      <c r="C526" s="42" t="s">
        <v>3833</v>
      </c>
      <c r="E526" s="42">
        <v>524</v>
      </c>
      <c r="F526" s="42" t="str">
        <f t="shared" si="8"/>
        <v>Комплект чернил для принтера</v>
      </c>
    </row>
    <row r="527" spans="1:6" x14ac:dyDescent="0.25">
      <c r="A527" s="42" t="s">
        <v>3834</v>
      </c>
      <c r="B527" s="42">
        <v>526</v>
      </c>
      <c r="C527" s="42" t="s">
        <v>3835</v>
      </c>
      <c r="E527" s="42">
        <v>525</v>
      </c>
      <c r="F527" s="42" t="str">
        <f t="shared" si="8"/>
        <v>Комплектующие автопогрузчика</v>
      </c>
    </row>
    <row r="528" spans="1:6" x14ac:dyDescent="0.25">
      <c r="A528" s="42" t="s">
        <v>3836</v>
      </c>
      <c r="B528" s="42">
        <v>527</v>
      </c>
      <c r="C528" s="42" t="s">
        <v>3837</v>
      </c>
      <c r="E528" s="42">
        <v>526</v>
      </c>
      <c r="F528" s="42" t="str">
        <f t="shared" si="8"/>
        <v>Комплектующие к станции азотной модульной</v>
      </c>
    </row>
    <row r="529" spans="1:6" x14ac:dyDescent="0.25">
      <c r="A529" s="42" t="s">
        <v>3494</v>
      </c>
      <c r="B529" s="42">
        <v>528</v>
      </c>
      <c r="C529" s="42" t="s">
        <v>3838</v>
      </c>
      <c r="E529" s="42">
        <v>527</v>
      </c>
      <c r="F529" s="42" t="str">
        <f t="shared" si="8"/>
        <v>Комплектующие компрессора воздушного</v>
      </c>
    </row>
    <row r="530" spans="1:6" x14ac:dyDescent="0.25">
      <c r="A530" s="42" t="s">
        <v>3839</v>
      </c>
      <c r="B530" s="42">
        <v>529</v>
      </c>
      <c r="C530" s="42" t="s">
        <v>3840</v>
      </c>
      <c r="E530" s="42">
        <v>528</v>
      </c>
      <c r="F530" s="42" t="str">
        <f t="shared" si="8"/>
        <v>Комплектующие лабораторного оборудования</v>
      </c>
    </row>
    <row r="531" spans="1:6" x14ac:dyDescent="0.25">
      <c r="A531" s="42" t="s">
        <v>3841</v>
      </c>
      <c r="B531" s="42">
        <v>530</v>
      </c>
      <c r="C531" s="42" t="s">
        <v>3842</v>
      </c>
      <c r="E531" s="42">
        <v>529</v>
      </c>
      <c r="F531" s="42" t="str">
        <f t="shared" si="8"/>
        <v>Комплектующие лифтов</v>
      </c>
    </row>
    <row r="532" spans="1:6" x14ac:dyDescent="0.25">
      <c r="A532" s="42" t="s">
        <v>3812</v>
      </c>
      <c r="B532" s="42">
        <v>531</v>
      </c>
      <c r="C532" s="42" t="s">
        <v>3843</v>
      </c>
      <c r="E532" s="42">
        <v>530</v>
      </c>
      <c r="F532" s="42" t="str">
        <f t="shared" si="8"/>
        <v>Комплектующие модульного распределителя центральной системы смазки</v>
      </c>
    </row>
    <row r="533" spans="1:6" x14ac:dyDescent="0.25">
      <c r="A533" s="42" t="s">
        <v>3844</v>
      </c>
      <c r="B533" s="42">
        <v>532</v>
      </c>
      <c r="C533" s="42" t="s">
        <v>3845</v>
      </c>
      <c r="E533" s="42">
        <v>531</v>
      </c>
      <c r="F533" s="42" t="str">
        <f t="shared" si="8"/>
        <v>Комплектующие насоса</v>
      </c>
    </row>
    <row r="534" spans="1:6" x14ac:dyDescent="0.25">
      <c r="A534" s="42" t="s">
        <v>3846</v>
      </c>
      <c r="B534" s="42">
        <v>533</v>
      </c>
      <c r="C534" s="42" t="s">
        <v>3847</v>
      </c>
      <c r="E534" s="42">
        <v>532</v>
      </c>
      <c r="F534" s="42" t="str">
        <f t="shared" si="8"/>
        <v>Комплектующие поломоечной машины</v>
      </c>
    </row>
    <row r="535" spans="1:6" x14ac:dyDescent="0.25">
      <c r="A535" s="42" t="s">
        <v>3848</v>
      </c>
      <c r="B535" s="42">
        <v>534</v>
      </c>
      <c r="C535" s="42" t="s">
        <v>3849</v>
      </c>
      <c r="E535" s="42">
        <v>533</v>
      </c>
      <c r="F535" s="42" t="str">
        <f t="shared" si="8"/>
        <v>Комплектующие промышленного пылесоса</v>
      </c>
    </row>
    <row r="536" spans="1:6" x14ac:dyDescent="0.25">
      <c r="A536" s="42" t="s">
        <v>3500</v>
      </c>
      <c r="B536" s="42">
        <v>535</v>
      </c>
      <c r="C536" s="42" t="s">
        <v>3850</v>
      </c>
      <c r="E536" s="42">
        <v>534</v>
      </c>
      <c r="F536" s="42" t="str">
        <f t="shared" si="8"/>
        <v>Комплектующие системы пожарной автоматики</v>
      </c>
    </row>
    <row r="537" spans="1:6" x14ac:dyDescent="0.25">
      <c r="A537" s="42" t="s">
        <v>3851</v>
      </c>
      <c r="B537" s="42">
        <v>536</v>
      </c>
      <c r="C537" s="42" t="s">
        <v>3852</v>
      </c>
      <c r="E537" s="42">
        <v>535</v>
      </c>
      <c r="F537" s="42" t="str">
        <f t="shared" si="8"/>
        <v>Комплектующие станка вальцешлифовального</v>
      </c>
    </row>
    <row r="538" spans="1:6" x14ac:dyDescent="0.25">
      <c r="A538" s="42" t="s">
        <v>3124</v>
      </c>
      <c r="B538" s="42">
        <v>537</v>
      </c>
      <c r="C538" s="42" t="s">
        <v>3853</v>
      </c>
      <c r="E538" s="42">
        <v>536</v>
      </c>
      <c r="F538" s="42" t="str">
        <f t="shared" si="8"/>
        <v>Комплектующие станка для изготовления стальных защитных упаковочных уголков</v>
      </c>
    </row>
    <row r="539" spans="1:6" x14ac:dyDescent="0.25">
      <c r="A539" s="42" t="s">
        <v>3223</v>
      </c>
      <c r="B539" s="42">
        <v>538</v>
      </c>
      <c r="C539" s="42" t="s">
        <v>3854</v>
      </c>
      <c r="E539" s="42">
        <v>537</v>
      </c>
      <c r="F539" s="42" t="str">
        <f t="shared" si="8"/>
        <v>Комплектующие тел. аппаратов</v>
      </c>
    </row>
    <row r="540" spans="1:6" x14ac:dyDescent="0.25">
      <c r="A540" s="42" t="s">
        <v>3855</v>
      </c>
      <c r="B540" s="42">
        <v>539</v>
      </c>
      <c r="C540" s="42" t="s">
        <v>3856</v>
      </c>
      <c r="E540" s="42">
        <v>538</v>
      </c>
      <c r="F540" s="42" t="str">
        <f t="shared" si="8"/>
        <v>Комплектующие термометра</v>
      </c>
    </row>
    <row r="541" spans="1:6" x14ac:dyDescent="0.25">
      <c r="A541" s="42" t="s">
        <v>3373</v>
      </c>
      <c r="B541" s="42">
        <v>540</v>
      </c>
      <c r="C541" s="42" t="s">
        <v>3857</v>
      </c>
      <c r="E541" s="42">
        <v>539</v>
      </c>
      <c r="F541" s="42" t="str">
        <f t="shared" si="8"/>
        <v>Комплектующие толкателя электрогидравлического (гидротолкателя)</v>
      </c>
    </row>
    <row r="542" spans="1:6" x14ac:dyDescent="0.25">
      <c r="A542" s="42" t="s">
        <v>3858</v>
      </c>
      <c r="B542" s="42">
        <v>541</v>
      </c>
      <c r="C542" s="42" t="s">
        <v>3859</v>
      </c>
      <c r="E542" s="42">
        <v>540</v>
      </c>
      <c r="F542" s="42" t="str">
        <f t="shared" si="8"/>
        <v>Комплектующие установки для очистки инертного газа</v>
      </c>
    </row>
    <row r="543" spans="1:6" x14ac:dyDescent="0.25">
      <c r="A543" s="42" t="s">
        <v>3860</v>
      </c>
      <c r="B543" s="42">
        <v>542</v>
      </c>
      <c r="C543" s="42" t="s">
        <v>3861</v>
      </c>
      <c r="E543" s="42">
        <v>541</v>
      </c>
      <c r="F543" s="42" t="str">
        <f t="shared" si="8"/>
        <v>Комплектующие устройства упаковочного</v>
      </c>
    </row>
    <row r="544" spans="1:6" x14ac:dyDescent="0.25">
      <c r="A544" s="42" t="s">
        <v>3836</v>
      </c>
      <c r="B544" s="42">
        <v>543</v>
      </c>
      <c r="C544" s="42" t="s">
        <v>3862</v>
      </c>
      <c r="E544" s="42">
        <v>542</v>
      </c>
      <c r="F544" s="42" t="str">
        <f t="shared" si="8"/>
        <v>Компот фруктовый</v>
      </c>
    </row>
    <row r="545" spans="1:6" x14ac:dyDescent="0.25">
      <c r="A545" s="42" t="s">
        <v>3863</v>
      </c>
      <c r="B545" s="42">
        <v>544</v>
      </c>
      <c r="C545" s="42" t="s">
        <v>3864</v>
      </c>
      <c r="E545" s="42">
        <v>543</v>
      </c>
      <c r="F545" s="42" t="str">
        <f t="shared" si="8"/>
        <v>Компрессор воздушный</v>
      </c>
    </row>
    <row r="546" spans="1:6" x14ac:dyDescent="0.25">
      <c r="A546" s="42" t="s">
        <v>3865</v>
      </c>
      <c r="B546" s="42">
        <v>545</v>
      </c>
      <c r="C546" s="42" t="s">
        <v>3866</v>
      </c>
      <c r="E546" s="42">
        <v>544</v>
      </c>
      <c r="F546" s="42" t="str">
        <f t="shared" si="8"/>
        <v>Компрессор объемный поршневой</v>
      </c>
    </row>
    <row r="547" spans="1:6" x14ac:dyDescent="0.25">
      <c r="A547" s="42" t="s">
        <v>3867</v>
      </c>
      <c r="B547" s="42">
        <v>546</v>
      </c>
      <c r="C547" s="42" t="s">
        <v>3868</v>
      </c>
      <c r="E547" s="42">
        <v>545</v>
      </c>
      <c r="F547" s="42" t="str">
        <f t="shared" si="8"/>
        <v>Компрессор спиральный</v>
      </c>
    </row>
    <row r="548" spans="1:6" x14ac:dyDescent="0.25">
      <c r="A548" s="42" t="s">
        <v>3562</v>
      </c>
      <c r="B548" s="42">
        <v>547</v>
      </c>
      <c r="C548" s="42" t="s">
        <v>3869</v>
      </c>
      <c r="E548" s="42">
        <v>546</v>
      </c>
      <c r="F548" s="42" t="str">
        <f t="shared" si="8"/>
        <v>Конверт почтовый</v>
      </c>
    </row>
    <row r="549" spans="1:6" x14ac:dyDescent="0.25">
      <c r="A549" s="42" t="s">
        <v>3870</v>
      </c>
      <c r="B549" s="42">
        <v>548</v>
      </c>
      <c r="C549" s="42" t="s">
        <v>3871</v>
      </c>
      <c r="E549" s="42">
        <v>547</v>
      </c>
      <c r="F549" s="42" t="str">
        <f t="shared" si="8"/>
        <v>Конденсатоотводчик</v>
      </c>
    </row>
    <row r="550" spans="1:6" x14ac:dyDescent="0.25">
      <c r="A550" s="42" t="s">
        <v>3870</v>
      </c>
      <c r="B550" s="42">
        <v>549</v>
      </c>
      <c r="C550" s="42" t="s">
        <v>3872</v>
      </c>
      <c r="E550" s="42">
        <v>548</v>
      </c>
      <c r="F550" s="42" t="str">
        <f t="shared" si="8"/>
        <v>Конденсатор электролитический переменного тока</v>
      </c>
    </row>
    <row r="551" spans="1:6" x14ac:dyDescent="0.25">
      <c r="A551" s="42" t="s">
        <v>3260</v>
      </c>
      <c r="B551" s="42">
        <v>550</v>
      </c>
      <c r="C551" s="42" t="s">
        <v>3873</v>
      </c>
      <c r="E551" s="42">
        <v>549</v>
      </c>
      <c r="F551" s="42" t="str">
        <f t="shared" si="8"/>
        <v>Конденсатор электролитический постоянного тока</v>
      </c>
    </row>
    <row r="552" spans="1:6" x14ac:dyDescent="0.25">
      <c r="A552" s="42" t="s">
        <v>3137</v>
      </c>
      <c r="B552" s="42">
        <v>551</v>
      </c>
      <c r="C552" s="42" t="s">
        <v>3874</v>
      </c>
      <c r="E552" s="42">
        <v>550</v>
      </c>
      <c r="F552" s="42" t="str">
        <f t="shared" si="8"/>
        <v>Кондиционер</v>
      </c>
    </row>
    <row r="553" spans="1:6" x14ac:dyDescent="0.25">
      <c r="A553" s="42" t="s">
        <v>3225</v>
      </c>
      <c r="B553" s="42">
        <v>552</v>
      </c>
      <c r="C553" s="42" t="s">
        <v>3875</v>
      </c>
      <c r="E553" s="42">
        <v>551</v>
      </c>
      <c r="F553" s="42" t="str">
        <f t="shared" si="8"/>
        <v>Коннектор</v>
      </c>
    </row>
    <row r="554" spans="1:6" x14ac:dyDescent="0.25">
      <c r="A554" s="42" t="s">
        <v>3392</v>
      </c>
      <c r="B554" s="42">
        <v>553</v>
      </c>
      <c r="C554" s="42" t="s">
        <v>3876</v>
      </c>
      <c r="E554" s="42">
        <v>552</v>
      </c>
      <c r="F554" s="42" t="str">
        <f t="shared" si="8"/>
        <v>Консоль управления</v>
      </c>
    </row>
    <row r="555" spans="1:6" x14ac:dyDescent="0.25">
      <c r="A555" s="42" t="s">
        <v>3877</v>
      </c>
      <c r="B555" s="42">
        <v>554</v>
      </c>
      <c r="C555" s="42" t="s">
        <v>3878</v>
      </c>
      <c r="E555" s="42">
        <v>553</v>
      </c>
      <c r="F555" s="42" t="str">
        <f t="shared" si="8"/>
        <v>Конструкции (помещения, перегородки и т.д.)</v>
      </c>
    </row>
    <row r="556" spans="1:6" x14ac:dyDescent="0.25">
      <c r="A556" s="42" t="s">
        <v>3879</v>
      </c>
      <c r="B556" s="42">
        <v>555</v>
      </c>
      <c r="C556" s="42" t="s">
        <v>3880</v>
      </c>
      <c r="E556" s="42">
        <v>554</v>
      </c>
      <c r="F556" s="42" t="str">
        <f t="shared" si="8"/>
        <v>Конструкции алюминиевые</v>
      </c>
    </row>
    <row r="557" spans="1:6" x14ac:dyDescent="0.25">
      <c r="A557" s="42" t="s">
        <v>3254</v>
      </c>
      <c r="B557" s="42">
        <v>556</v>
      </c>
      <c r="C557" s="42" t="s">
        <v>3881</v>
      </c>
      <c r="E557" s="42">
        <v>555</v>
      </c>
      <c r="F557" s="42" t="str">
        <f t="shared" si="8"/>
        <v>Контакт вспомогательный</v>
      </c>
    </row>
    <row r="558" spans="1:6" x14ac:dyDescent="0.25">
      <c r="A558" s="42" t="s">
        <v>3882</v>
      </c>
      <c r="B558" s="42">
        <v>557</v>
      </c>
      <c r="C558" s="42" t="s">
        <v>3883</v>
      </c>
      <c r="E558" s="42">
        <v>556</v>
      </c>
      <c r="F558" s="42" t="str">
        <f t="shared" si="8"/>
        <v>Контактор</v>
      </c>
    </row>
    <row r="559" spans="1:6" x14ac:dyDescent="0.25">
      <c r="A559" s="42" t="s">
        <v>3884</v>
      </c>
      <c r="B559" s="42">
        <v>558</v>
      </c>
      <c r="C559" s="42" t="s">
        <v>3885</v>
      </c>
      <c r="E559" s="42">
        <v>557</v>
      </c>
      <c r="F559" s="42" t="str">
        <f t="shared" si="8"/>
        <v>Контейнер (тара)</v>
      </c>
    </row>
    <row r="560" spans="1:6" x14ac:dyDescent="0.25">
      <c r="A560" s="42" t="s">
        <v>3886</v>
      </c>
      <c r="B560" s="42">
        <v>559</v>
      </c>
      <c r="C560" s="42" t="s">
        <v>3887</v>
      </c>
      <c r="E560" s="42">
        <v>558</v>
      </c>
      <c r="F560" s="42" t="str">
        <f t="shared" si="8"/>
        <v>Контейнер мягкий (биг-бег)</v>
      </c>
    </row>
    <row r="561" spans="1:6" x14ac:dyDescent="0.25">
      <c r="A561" s="42" t="s">
        <v>3886</v>
      </c>
      <c r="B561" s="42">
        <v>560</v>
      </c>
      <c r="C561" s="42" t="s">
        <v>3888</v>
      </c>
      <c r="E561" s="42">
        <v>559</v>
      </c>
      <c r="F561" s="42" t="str">
        <f t="shared" si="8"/>
        <v>Контроллер весовой</v>
      </c>
    </row>
    <row r="562" spans="1:6" x14ac:dyDescent="0.25">
      <c r="A562" s="42" t="s">
        <v>3886</v>
      </c>
      <c r="B562" s="42">
        <v>561</v>
      </c>
      <c r="C562" s="42" t="s">
        <v>3889</v>
      </c>
      <c r="E562" s="42">
        <v>560</v>
      </c>
      <c r="F562" s="42" t="str">
        <f t="shared" si="8"/>
        <v>Контроллер горения</v>
      </c>
    </row>
    <row r="563" spans="1:6" x14ac:dyDescent="0.25">
      <c r="A563" s="42" t="s">
        <v>3886</v>
      </c>
      <c r="B563" s="42">
        <v>562</v>
      </c>
      <c r="C563" s="42" t="s">
        <v>3890</v>
      </c>
      <c r="E563" s="42">
        <v>561</v>
      </c>
      <c r="F563" s="42" t="str">
        <f t="shared" si="8"/>
        <v>Контроллер для светодиодного LED монитора</v>
      </c>
    </row>
    <row r="564" spans="1:6" x14ac:dyDescent="0.25">
      <c r="A564" s="42" t="s">
        <v>3886</v>
      </c>
      <c r="B564" s="42">
        <v>563</v>
      </c>
      <c r="C564" s="42" t="s">
        <v>3891</v>
      </c>
      <c r="E564" s="42">
        <v>562</v>
      </c>
      <c r="F564" s="42" t="str">
        <f t="shared" si="8"/>
        <v>Контроллер логический программируемый</v>
      </c>
    </row>
    <row r="565" spans="1:6" x14ac:dyDescent="0.25">
      <c r="A565" s="42" t="s">
        <v>3886</v>
      </c>
      <c r="B565" s="42">
        <v>564</v>
      </c>
      <c r="C565" s="42" t="s">
        <v>3892</v>
      </c>
      <c r="E565" s="42">
        <v>563</v>
      </c>
      <c r="F565" s="42" t="str">
        <f t="shared" si="8"/>
        <v>Контроллер учета расхода</v>
      </c>
    </row>
    <row r="566" spans="1:6" x14ac:dyDescent="0.25">
      <c r="A566" s="42">
        <v>2219300</v>
      </c>
      <c r="B566" s="42">
        <v>565</v>
      </c>
      <c r="C566" s="42" t="s">
        <v>3893</v>
      </c>
      <c r="E566" s="42">
        <v>564</v>
      </c>
      <c r="F566" s="42" t="str">
        <f t="shared" si="8"/>
        <v>Контроллер-считыватель для СКУД</v>
      </c>
    </row>
    <row r="567" spans="1:6" x14ac:dyDescent="0.25">
      <c r="A567" s="42" t="s">
        <v>3894</v>
      </c>
      <c r="B567" s="42">
        <v>566</v>
      </c>
      <c r="C567" s="42" t="s">
        <v>3895</v>
      </c>
      <c r="E567" s="42">
        <v>565</v>
      </c>
      <c r="F567" s="42" t="str">
        <f t="shared" si="8"/>
        <v>Конус для РВД</v>
      </c>
    </row>
    <row r="568" spans="1:6" x14ac:dyDescent="0.25">
      <c r="A568" s="42" t="s">
        <v>3894</v>
      </c>
      <c r="B568" s="42">
        <v>567</v>
      </c>
      <c r="C568" s="42" t="s">
        <v>3896</v>
      </c>
      <c r="E568" s="42">
        <v>566</v>
      </c>
      <c r="F568" s="42" t="str">
        <f t="shared" si="8"/>
        <v>Конфеты шоколадные</v>
      </c>
    </row>
    <row r="569" spans="1:6" x14ac:dyDescent="0.25">
      <c r="A569" s="42" t="s">
        <v>3324</v>
      </c>
      <c r="B569" s="42">
        <v>568</v>
      </c>
      <c r="C569" s="42" t="s">
        <v>3897</v>
      </c>
      <c r="E569" s="42">
        <v>567</v>
      </c>
      <c r="F569" s="42" t="str">
        <f t="shared" si="8"/>
        <v>Конфеты шоколадные в упаковке</v>
      </c>
    </row>
    <row r="570" spans="1:6" x14ac:dyDescent="0.25">
      <c r="A570" s="42" t="s">
        <v>3335</v>
      </c>
      <c r="B570" s="42">
        <v>569</v>
      </c>
      <c r="C570" s="42" t="s">
        <v>3898</v>
      </c>
      <c r="E570" s="42">
        <v>568</v>
      </c>
      <c r="F570" s="42" t="str">
        <f t="shared" si="8"/>
        <v>Кордщетка ручная</v>
      </c>
    </row>
    <row r="571" spans="1:6" x14ac:dyDescent="0.25">
      <c r="A571" s="42" t="s">
        <v>3899</v>
      </c>
      <c r="B571" s="42">
        <v>570</v>
      </c>
      <c r="C571" s="42" t="s">
        <v>3900</v>
      </c>
      <c r="E571" s="42">
        <v>569</v>
      </c>
      <c r="F571" s="42" t="str">
        <f t="shared" si="8"/>
        <v>Корзина</v>
      </c>
    </row>
    <row r="572" spans="1:6" x14ac:dyDescent="0.25">
      <c r="A572" s="42" t="s">
        <v>3901</v>
      </c>
      <c r="B572" s="42">
        <v>571</v>
      </c>
      <c r="C572" s="42" t="s">
        <v>3902</v>
      </c>
      <c r="E572" s="42">
        <v>570</v>
      </c>
      <c r="F572" s="42" t="str">
        <f t="shared" si="8"/>
        <v>Корица</v>
      </c>
    </row>
    <row r="573" spans="1:6" x14ac:dyDescent="0.25">
      <c r="A573" s="42" t="s">
        <v>3701</v>
      </c>
      <c r="B573" s="42">
        <v>572</v>
      </c>
      <c r="C573" s="42" t="s">
        <v>3903</v>
      </c>
      <c r="E573" s="42">
        <v>571</v>
      </c>
      <c r="F573" s="42" t="str">
        <f t="shared" si="8"/>
        <v>Короб кабельный</v>
      </c>
    </row>
    <row r="574" spans="1:6" x14ac:dyDescent="0.25">
      <c r="A574" s="42" t="s">
        <v>3349</v>
      </c>
      <c r="B574" s="42">
        <v>573</v>
      </c>
      <c r="C574" s="42" t="s">
        <v>3904</v>
      </c>
      <c r="E574" s="42">
        <v>572</v>
      </c>
      <c r="F574" s="42" t="str">
        <f t="shared" si="8"/>
        <v>Коробка испытательная</v>
      </c>
    </row>
    <row r="575" spans="1:6" x14ac:dyDescent="0.25">
      <c r="A575" s="42" t="s">
        <v>3901</v>
      </c>
      <c r="B575" s="42">
        <v>574</v>
      </c>
      <c r="C575" s="42" t="s">
        <v>3905</v>
      </c>
      <c r="E575" s="42">
        <v>573</v>
      </c>
      <c r="F575" s="42" t="str">
        <f t="shared" si="8"/>
        <v>Коробка монтажная (для видеонаблюдения)</v>
      </c>
    </row>
    <row r="576" spans="1:6" x14ac:dyDescent="0.25">
      <c r="A576" s="42" t="s">
        <v>3901</v>
      </c>
      <c r="B576" s="42">
        <v>575</v>
      </c>
      <c r="C576" s="42" t="s">
        <v>3906</v>
      </c>
      <c r="E576" s="42">
        <v>574</v>
      </c>
      <c r="F576" s="42" t="str">
        <f t="shared" si="8"/>
        <v>Коробка оптическая</v>
      </c>
    </row>
    <row r="577" spans="1:6" x14ac:dyDescent="0.25">
      <c r="A577" s="42" t="s">
        <v>3802</v>
      </c>
      <c r="B577" s="42">
        <v>576</v>
      </c>
      <c r="C577" s="42" t="s">
        <v>3907</v>
      </c>
      <c r="E577" s="42">
        <v>575</v>
      </c>
      <c r="F577" s="42" t="str">
        <f t="shared" si="8"/>
        <v>Коробка распаячная (распределительная, разветвительная)</v>
      </c>
    </row>
    <row r="578" spans="1:6" x14ac:dyDescent="0.25">
      <c r="A578" s="42" t="s">
        <v>3513</v>
      </c>
      <c r="B578" s="42">
        <v>577</v>
      </c>
      <c r="C578" s="42" t="s">
        <v>3908</v>
      </c>
      <c r="E578" s="42">
        <v>576</v>
      </c>
      <c r="F578" s="42" t="str">
        <f t="shared" si="8"/>
        <v>Корпус (опора) подшипника</v>
      </c>
    </row>
    <row r="579" spans="1:6" x14ac:dyDescent="0.25">
      <c r="A579" s="42">
        <v>2573300</v>
      </c>
      <c r="B579" s="42">
        <v>578</v>
      </c>
      <c r="C579" s="42" t="s">
        <v>3909</v>
      </c>
      <c r="E579" s="42">
        <v>577</v>
      </c>
      <c r="F579" s="42" t="str">
        <f t="shared" ref="F579:F642" si="9">VLOOKUP(E579,B:C,2,0)</f>
        <v>Корпус (патрон) цанговый</v>
      </c>
    </row>
    <row r="580" spans="1:6" x14ac:dyDescent="0.25">
      <c r="A580" s="42" t="s">
        <v>3552</v>
      </c>
      <c r="B580" s="42">
        <v>579</v>
      </c>
      <c r="C580" s="42" t="s">
        <v>3910</v>
      </c>
      <c r="E580" s="42">
        <v>578</v>
      </c>
      <c r="F580" s="42" t="str">
        <f t="shared" si="9"/>
        <v>Костыленаддергиватель (подлапник)</v>
      </c>
    </row>
    <row r="581" spans="1:6" x14ac:dyDescent="0.25">
      <c r="A581" s="42">
        <v>2572140</v>
      </c>
      <c r="B581" s="42">
        <v>580</v>
      </c>
      <c r="C581" s="42" t="s">
        <v>3911</v>
      </c>
      <c r="E581" s="42">
        <v>579</v>
      </c>
      <c r="F581" s="42" t="str">
        <f t="shared" si="9"/>
        <v>Костюм защитный</v>
      </c>
    </row>
    <row r="582" spans="1:6" x14ac:dyDescent="0.25">
      <c r="A582" s="42" t="s">
        <v>3912</v>
      </c>
      <c r="B582" s="42">
        <v>581</v>
      </c>
      <c r="C582" s="42" t="s">
        <v>3913</v>
      </c>
      <c r="E582" s="42">
        <v>580</v>
      </c>
      <c r="F582" s="42" t="str">
        <f t="shared" si="9"/>
        <v>Коуш канатный (для троса) стальной</v>
      </c>
    </row>
    <row r="583" spans="1:6" x14ac:dyDescent="0.25">
      <c r="A583" s="42" t="s">
        <v>3914</v>
      </c>
      <c r="B583" s="42">
        <v>582</v>
      </c>
      <c r="C583" s="42" t="s">
        <v>3915</v>
      </c>
      <c r="E583" s="42">
        <v>581</v>
      </c>
      <c r="F583" s="42" t="str">
        <f t="shared" si="9"/>
        <v>Кофе</v>
      </c>
    </row>
    <row r="584" spans="1:6" x14ac:dyDescent="0.25">
      <c r="A584" s="42" t="s">
        <v>3562</v>
      </c>
      <c r="B584" s="42">
        <v>583</v>
      </c>
      <c r="C584" s="42" t="s">
        <v>3916</v>
      </c>
      <c r="E584" s="42">
        <v>582</v>
      </c>
      <c r="F584" s="42" t="str">
        <f t="shared" si="9"/>
        <v>Кофемашина</v>
      </c>
    </row>
    <row r="585" spans="1:6" x14ac:dyDescent="0.25">
      <c r="A585" s="42" t="s">
        <v>3562</v>
      </c>
      <c r="B585" s="42">
        <v>584</v>
      </c>
      <c r="C585" s="42" t="s">
        <v>3917</v>
      </c>
      <c r="E585" s="42">
        <v>583</v>
      </c>
      <c r="F585" s="42" t="str">
        <f t="shared" si="9"/>
        <v>Кран (вентиль) отсекающий</v>
      </c>
    </row>
    <row r="586" spans="1:6" x14ac:dyDescent="0.25">
      <c r="A586" s="42" t="s">
        <v>3918</v>
      </c>
      <c r="B586" s="42">
        <v>585</v>
      </c>
      <c r="C586" s="42" t="s">
        <v>3919</v>
      </c>
      <c r="E586" s="42">
        <v>584</v>
      </c>
      <c r="F586" s="42" t="str">
        <f t="shared" si="9"/>
        <v>Кран (вентиль) трубопроводный</v>
      </c>
    </row>
    <row r="587" spans="1:6" x14ac:dyDescent="0.25">
      <c r="A587" s="42" t="s">
        <v>3562</v>
      </c>
      <c r="B587" s="42">
        <v>586</v>
      </c>
      <c r="C587" s="42" t="s">
        <v>3920</v>
      </c>
      <c r="E587" s="42">
        <v>585</v>
      </c>
      <c r="F587" s="42" t="str">
        <f t="shared" si="9"/>
        <v>Кран грузоподъемный</v>
      </c>
    </row>
    <row r="588" spans="1:6" x14ac:dyDescent="0.25">
      <c r="A588" s="42" t="s">
        <v>3921</v>
      </c>
      <c r="B588" s="42">
        <v>587</v>
      </c>
      <c r="C588" s="42" t="s">
        <v>3922</v>
      </c>
      <c r="E588" s="42">
        <v>586</v>
      </c>
      <c r="F588" s="42" t="str">
        <f t="shared" si="9"/>
        <v>Кран Маевского (кран для спуска воздуха)</v>
      </c>
    </row>
    <row r="589" spans="1:6" x14ac:dyDescent="0.25">
      <c r="A589" s="42" t="s">
        <v>3923</v>
      </c>
      <c r="B589" s="42">
        <v>588</v>
      </c>
      <c r="C589" s="42" t="s">
        <v>3924</v>
      </c>
      <c r="E589" s="42">
        <v>587</v>
      </c>
      <c r="F589" s="42" t="str">
        <f t="shared" si="9"/>
        <v>Кран пневматический цанговый</v>
      </c>
    </row>
    <row r="590" spans="1:6" x14ac:dyDescent="0.25">
      <c r="A590" s="42">
        <v>2030100</v>
      </c>
      <c r="B590" s="42">
        <v>589</v>
      </c>
      <c r="C590" s="42" t="s">
        <v>3925</v>
      </c>
      <c r="E590" s="42">
        <v>588</v>
      </c>
      <c r="F590" s="42" t="str">
        <f t="shared" si="9"/>
        <v>Кран-букса (головка вентильная)</v>
      </c>
    </row>
    <row r="591" spans="1:6" x14ac:dyDescent="0.25">
      <c r="A591" s="42">
        <v>2030100</v>
      </c>
      <c r="B591" s="42">
        <v>590</v>
      </c>
      <c r="C591" s="42" t="s">
        <v>3926</v>
      </c>
      <c r="E591" s="42">
        <v>589</v>
      </c>
      <c r="F591" s="42" t="str">
        <f t="shared" si="9"/>
        <v>Краска аэрозольная в баллончике</v>
      </c>
    </row>
    <row r="592" spans="1:6" x14ac:dyDescent="0.25">
      <c r="A592" s="42">
        <v>2824120</v>
      </c>
      <c r="B592" s="42">
        <v>591</v>
      </c>
      <c r="C592" s="42" t="s">
        <v>3927</v>
      </c>
      <c r="E592" s="42">
        <v>590</v>
      </c>
      <c r="F592" s="42" t="str">
        <f t="shared" si="9"/>
        <v>Краска эмульсионная</v>
      </c>
    </row>
    <row r="593" spans="1:6" x14ac:dyDescent="0.25">
      <c r="A593" s="42" t="s">
        <v>3928</v>
      </c>
      <c r="B593" s="42">
        <v>592</v>
      </c>
      <c r="C593" s="42" t="s">
        <v>3929</v>
      </c>
      <c r="E593" s="42">
        <v>591</v>
      </c>
      <c r="F593" s="42" t="str">
        <f t="shared" si="9"/>
        <v>Краскопульт</v>
      </c>
    </row>
    <row r="594" spans="1:6" x14ac:dyDescent="0.25">
      <c r="A594" s="42">
        <v>2016593</v>
      </c>
      <c r="B594" s="42">
        <v>593</v>
      </c>
      <c r="C594" s="42" t="s">
        <v>3930</v>
      </c>
      <c r="E594" s="42">
        <v>592</v>
      </c>
      <c r="F594" s="42" t="str">
        <f t="shared" si="9"/>
        <v>Краскопульт электрический</v>
      </c>
    </row>
    <row r="595" spans="1:6" x14ac:dyDescent="0.25">
      <c r="A595" s="42" t="s">
        <v>3931</v>
      </c>
      <c r="B595" s="42">
        <v>594</v>
      </c>
      <c r="C595" s="42" t="s">
        <v>3932</v>
      </c>
      <c r="E595" s="42">
        <v>593</v>
      </c>
      <c r="F595" s="42" t="str">
        <f t="shared" si="9"/>
        <v>Крахмал водорастворимый</v>
      </c>
    </row>
    <row r="596" spans="1:6" x14ac:dyDescent="0.25">
      <c r="A596" s="42" t="s">
        <v>3504</v>
      </c>
      <c r="B596" s="42">
        <v>595</v>
      </c>
      <c r="C596" s="42" t="s">
        <v>3933</v>
      </c>
      <c r="E596" s="42">
        <v>594</v>
      </c>
      <c r="F596" s="42" t="str">
        <f t="shared" si="9"/>
        <v>Крем косметический</v>
      </c>
    </row>
    <row r="597" spans="1:6" x14ac:dyDescent="0.25">
      <c r="A597" s="42" t="s">
        <v>3210</v>
      </c>
      <c r="B597" s="42">
        <v>596</v>
      </c>
      <c r="C597" s="42" t="s">
        <v>3934</v>
      </c>
      <c r="E597" s="42">
        <v>595</v>
      </c>
      <c r="F597" s="42" t="str">
        <f t="shared" si="9"/>
        <v>Кресло</v>
      </c>
    </row>
    <row r="598" spans="1:6" x14ac:dyDescent="0.25">
      <c r="A598" s="42" t="s">
        <v>3351</v>
      </c>
      <c r="B598" s="42">
        <v>597</v>
      </c>
      <c r="C598" s="42" t="s">
        <v>3935</v>
      </c>
      <c r="E598" s="42">
        <v>596</v>
      </c>
      <c r="F598" s="42" t="str">
        <f t="shared" si="9"/>
        <v>Крестовина карданного вала</v>
      </c>
    </row>
    <row r="599" spans="1:6" x14ac:dyDescent="0.25">
      <c r="A599" s="42">
        <v>2572140</v>
      </c>
      <c r="B599" s="42">
        <v>598</v>
      </c>
      <c r="C599" s="42" t="s">
        <v>3936</v>
      </c>
      <c r="E599" s="42">
        <v>597</v>
      </c>
      <c r="F599" s="42" t="str">
        <f t="shared" si="9"/>
        <v>Кровать</v>
      </c>
    </row>
    <row r="600" spans="1:6" x14ac:dyDescent="0.25">
      <c r="A600" s="42" t="s">
        <v>3701</v>
      </c>
      <c r="B600" s="42">
        <v>599</v>
      </c>
      <c r="C600" s="42" t="s">
        <v>3937</v>
      </c>
      <c r="E600" s="42">
        <v>598</v>
      </c>
      <c r="F600" s="42" t="str">
        <f t="shared" si="9"/>
        <v>Кронштейн (стенд) мобильный для телевизора</v>
      </c>
    </row>
    <row r="601" spans="1:6" x14ac:dyDescent="0.25">
      <c r="A601" s="42" t="s">
        <v>3938</v>
      </c>
      <c r="B601" s="42">
        <v>600</v>
      </c>
      <c r="C601" s="42" t="s">
        <v>3939</v>
      </c>
      <c r="E601" s="42">
        <v>599</v>
      </c>
      <c r="F601" s="42" t="str">
        <f t="shared" si="9"/>
        <v>Кронштейн для троллейного шинопровода</v>
      </c>
    </row>
    <row r="602" spans="1:6" x14ac:dyDescent="0.25">
      <c r="A602" s="42" t="s">
        <v>3938</v>
      </c>
      <c r="B602" s="42">
        <v>601</v>
      </c>
      <c r="C602" s="42" t="s">
        <v>3940</v>
      </c>
      <c r="E602" s="42">
        <v>600</v>
      </c>
      <c r="F602" s="42" t="str">
        <f t="shared" si="9"/>
        <v>Круг (диск) абразивный</v>
      </c>
    </row>
    <row r="603" spans="1:6" x14ac:dyDescent="0.25">
      <c r="A603" s="42" t="s">
        <v>3938</v>
      </c>
      <c r="B603" s="42">
        <v>602</v>
      </c>
      <c r="C603" s="42" t="s">
        <v>3941</v>
      </c>
      <c r="E603" s="42">
        <v>601</v>
      </c>
      <c r="F603" s="42" t="str">
        <f t="shared" si="9"/>
        <v>Круг (диск) абразивный отрезной</v>
      </c>
    </row>
    <row r="604" spans="1:6" x14ac:dyDescent="0.25">
      <c r="A604" s="42" t="s">
        <v>3938</v>
      </c>
      <c r="B604" s="42">
        <v>603</v>
      </c>
      <c r="C604" s="42" t="s">
        <v>3942</v>
      </c>
      <c r="E604" s="42">
        <v>602</v>
      </c>
      <c r="F604" s="42" t="str">
        <f t="shared" si="9"/>
        <v>Круг (диск) алмазный</v>
      </c>
    </row>
    <row r="605" spans="1:6" x14ac:dyDescent="0.25">
      <c r="A605" s="42" t="s">
        <v>3434</v>
      </c>
      <c r="B605" s="42">
        <v>604</v>
      </c>
      <c r="C605" s="42" t="s">
        <v>3943</v>
      </c>
      <c r="E605" s="42">
        <v>603</v>
      </c>
      <c r="F605" s="42" t="str">
        <f t="shared" si="9"/>
        <v>Круг (диск) полировальный</v>
      </c>
    </row>
    <row r="606" spans="1:6" x14ac:dyDescent="0.25">
      <c r="A606" s="42" t="s">
        <v>3944</v>
      </c>
      <c r="B606" s="42">
        <v>605</v>
      </c>
      <c r="C606" s="42" t="s">
        <v>3945</v>
      </c>
      <c r="E606" s="42">
        <v>604</v>
      </c>
      <c r="F606" s="42" t="str">
        <f t="shared" si="9"/>
        <v>Круг защитный торцевой оцинкованный</v>
      </c>
    </row>
    <row r="607" spans="1:6" x14ac:dyDescent="0.25">
      <c r="A607" s="42" t="s">
        <v>3946</v>
      </c>
      <c r="B607" s="42">
        <v>606</v>
      </c>
      <c r="C607" s="42" t="s">
        <v>3947</v>
      </c>
      <c r="E607" s="42">
        <v>605</v>
      </c>
      <c r="F607" s="42" t="str">
        <f t="shared" si="9"/>
        <v>Круг полимерный монолитный</v>
      </c>
    </row>
    <row r="608" spans="1:6" x14ac:dyDescent="0.25">
      <c r="A608" s="42" t="s">
        <v>3946</v>
      </c>
      <c r="B608" s="42">
        <v>607</v>
      </c>
      <c r="C608" s="42" t="s">
        <v>3948</v>
      </c>
      <c r="E608" s="42">
        <v>606</v>
      </c>
      <c r="F608" s="42" t="str">
        <f t="shared" si="9"/>
        <v>Круг полимерный монолитный (образец)</v>
      </c>
    </row>
    <row r="609" spans="1:6" x14ac:dyDescent="0.25">
      <c r="A609" s="42" t="s">
        <v>3938</v>
      </c>
      <c r="B609" s="42">
        <v>608</v>
      </c>
      <c r="C609" s="42" t="s">
        <v>3949</v>
      </c>
      <c r="E609" s="42">
        <v>607</v>
      </c>
      <c r="F609" s="42" t="str">
        <f t="shared" si="9"/>
        <v>Круг полимерный монолитный с логотипом (образец)</v>
      </c>
    </row>
    <row r="610" spans="1:6" x14ac:dyDescent="0.25">
      <c r="A610" s="42" t="s">
        <v>3938</v>
      </c>
      <c r="B610" s="42">
        <v>609</v>
      </c>
      <c r="C610" s="42" t="s">
        <v>3950</v>
      </c>
      <c r="E610" s="42">
        <v>608</v>
      </c>
      <c r="F610" s="42" t="str">
        <f t="shared" si="9"/>
        <v>Круг шлифовальный</v>
      </c>
    </row>
    <row r="611" spans="1:6" x14ac:dyDescent="0.25">
      <c r="A611" s="42" t="s">
        <v>3938</v>
      </c>
      <c r="B611" s="42">
        <v>610</v>
      </c>
      <c r="C611" s="42" t="s">
        <v>3951</v>
      </c>
      <c r="E611" s="42">
        <v>609</v>
      </c>
      <c r="F611" s="42" t="str">
        <f t="shared" si="9"/>
        <v>Круг шлифовальный для ВШМ</v>
      </c>
    </row>
    <row r="612" spans="1:6" x14ac:dyDescent="0.25">
      <c r="A612" s="42">
        <v>2573300</v>
      </c>
      <c r="B612" s="42">
        <v>611</v>
      </c>
      <c r="C612" s="42" t="s">
        <v>3952</v>
      </c>
      <c r="E612" s="42">
        <v>610</v>
      </c>
      <c r="F612" s="42" t="str">
        <f t="shared" si="9"/>
        <v>Круг шлифовальный лепестковый</v>
      </c>
    </row>
    <row r="613" spans="1:6" x14ac:dyDescent="0.25">
      <c r="A613" s="42">
        <v>2444220</v>
      </c>
      <c r="B613" s="42">
        <v>612</v>
      </c>
      <c r="C613" s="42" t="s">
        <v>3953</v>
      </c>
      <c r="E613" s="42">
        <v>611</v>
      </c>
      <c r="F613" s="42" t="str">
        <f t="shared" si="9"/>
        <v>Круглогубцы</v>
      </c>
    </row>
    <row r="614" spans="1:6" x14ac:dyDescent="0.25">
      <c r="A614" s="42">
        <v>2016541</v>
      </c>
      <c r="B614" s="42">
        <v>613</v>
      </c>
      <c r="C614" s="42" t="s">
        <v>3954</v>
      </c>
      <c r="E614" s="42">
        <v>612</v>
      </c>
      <c r="F614" s="42" t="str">
        <f t="shared" si="9"/>
        <v>Кругляк бронзовый</v>
      </c>
    </row>
    <row r="615" spans="1:6" x14ac:dyDescent="0.25">
      <c r="A615" s="42">
        <v>2016541</v>
      </c>
      <c r="B615" s="42">
        <v>614</v>
      </c>
      <c r="C615" s="42" t="s">
        <v>3955</v>
      </c>
      <c r="E615" s="42">
        <v>613</v>
      </c>
      <c r="F615" s="42" t="str">
        <f t="shared" si="9"/>
        <v>Кругляк из фторопласта Ф4</v>
      </c>
    </row>
    <row r="616" spans="1:6" x14ac:dyDescent="0.25">
      <c r="A616" s="42">
        <v>2444220</v>
      </c>
      <c r="B616" s="42">
        <v>615</v>
      </c>
      <c r="C616" s="42" t="s">
        <v>3956</v>
      </c>
      <c r="E616" s="42">
        <v>614</v>
      </c>
      <c r="F616" s="42" t="str">
        <f t="shared" si="9"/>
        <v>Кругляк капролон стержневой</v>
      </c>
    </row>
    <row r="617" spans="1:6" x14ac:dyDescent="0.25">
      <c r="A617" s="42">
        <v>2431300</v>
      </c>
      <c r="B617" s="42">
        <v>616</v>
      </c>
      <c r="C617" s="42" t="s">
        <v>3957</v>
      </c>
      <c r="E617" s="42">
        <v>615</v>
      </c>
      <c r="F617" s="42" t="str">
        <f t="shared" si="9"/>
        <v>Кругляк медный</v>
      </c>
    </row>
    <row r="618" spans="1:6" x14ac:dyDescent="0.25">
      <c r="A618" s="42" t="s">
        <v>3958</v>
      </c>
      <c r="B618" s="42">
        <v>617</v>
      </c>
      <c r="C618" s="42" t="s">
        <v>3959</v>
      </c>
      <c r="E618" s="42">
        <v>616</v>
      </c>
      <c r="F618" s="42" t="str">
        <f t="shared" si="9"/>
        <v>Кругляк стальной</v>
      </c>
    </row>
    <row r="619" spans="1:6" x14ac:dyDescent="0.25">
      <c r="A619" s="42" t="s">
        <v>3210</v>
      </c>
      <c r="B619" s="42">
        <v>618</v>
      </c>
      <c r="C619" s="42" t="s">
        <v>3960</v>
      </c>
      <c r="E619" s="42">
        <v>617</v>
      </c>
      <c r="F619" s="42" t="str">
        <f t="shared" si="9"/>
        <v>Кружка фарфоровая с носиком</v>
      </c>
    </row>
    <row r="620" spans="1:6" x14ac:dyDescent="0.25">
      <c r="A620" s="42" t="s">
        <v>3114</v>
      </c>
      <c r="B620" s="42">
        <v>619</v>
      </c>
      <c r="C620" s="42" t="s">
        <v>3961</v>
      </c>
      <c r="E620" s="42">
        <v>618</v>
      </c>
      <c r="F620" s="42" t="str">
        <f t="shared" si="9"/>
        <v>Крыло автомобильное в сборе</v>
      </c>
    </row>
    <row r="621" spans="1:6" x14ac:dyDescent="0.25">
      <c r="A621" s="42" t="s">
        <v>3114</v>
      </c>
      <c r="B621" s="42">
        <v>620</v>
      </c>
      <c r="C621" s="42" t="s">
        <v>3962</v>
      </c>
      <c r="E621" s="42">
        <v>619</v>
      </c>
      <c r="F621" s="42" t="str">
        <f t="shared" si="9"/>
        <v>Крышка для лотка перфорированного металлического</v>
      </c>
    </row>
    <row r="622" spans="1:6" x14ac:dyDescent="0.25">
      <c r="A622" s="42" t="s">
        <v>3335</v>
      </c>
      <c r="B622" s="42">
        <v>621</v>
      </c>
      <c r="C622" s="42" t="s">
        <v>3963</v>
      </c>
      <c r="E622" s="42">
        <v>620</v>
      </c>
      <c r="F622" s="42" t="str">
        <f t="shared" si="9"/>
        <v>Крышка для лотка перфорированного металлического углового горизонтального</v>
      </c>
    </row>
    <row r="623" spans="1:6" x14ac:dyDescent="0.25">
      <c r="A623" s="42" t="s">
        <v>3114</v>
      </c>
      <c r="B623" s="42">
        <v>622</v>
      </c>
      <c r="C623" s="42" t="s">
        <v>3964</v>
      </c>
      <c r="E623" s="42">
        <v>621</v>
      </c>
      <c r="F623" s="42" t="str">
        <f t="shared" si="9"/>
        <v>Крышка для унитаза</v>
      </c>
    </row>
    <row r="624" spans="1:6" x14ac:dyDescent="0.25">
      <c r="A624" s="42">
        <v>2059520</v>
      </c>
      <c r="B624" s="42">
        <v>623</v>
      </c>
      <c r="C624" s="42" t="s">
        <v>3965</v>
      </c>
      <c r="E624" s="42">
        <v>622</v>
      </c>
      <c r="F624" s="42" t="str">
        <f t="shared" si="9"/>
        <v>Крышка ответвителя лотка перфорированного металлического</v>
      </c>
    </row>
    <row r="625" spans="1:6" x14ac:dyDescent="0.25">
      <c r="A625" s="42">
        <v>2573400</v>
      </c>
      <c r="B625" s="42">
        <v>624</v>
      </c>
      <c r="C625" s="42" t="s">
        <v>3966</v>
      </c>
      <c r="E625" s="42">
        <v>623</v>
      </c>
      <c r="F625" s="42" t="str">
        <f t="shared" si="9"/>
        <v>Ксилол-орто (С8Н10)</v>
      </c>
    </row>
    <row r="626" spans="1:6" x14ac:dyDescent="0.25">
      <c r="A626" s="42" t="s">
        <v>3967</v>
      </c>
      <c r="B626" s="42">
        <v>625</v>
      </c>
      <c r="C626" s="42" t="s">
        <v>3968</v>
      </c>
      <c r="E626" s="42">
        <v>624</v>
      </c>
      <c r="F626" s="42" t="str">
        <f t="shared" si="9"/>
        <v>Кувалда</v>
      </c>
    </row>
    <row r="627" spans="1:6" x14ac:dyDescent="0.25">
      <c r="A627" s="42">
        <v>2573300</v>
      </c>
      <c r="B627" s="42">
        <v>626</v>
      </c>
      <c r="C627" s="42" t="s">
        <v>3969</v>
      </c>
      <c r="E627" s="42">
        <v>625</v>
      </c>
      <c r="F627" s="42" t="str">
        <f t="shared" si="9"/>
        <v>Куртка</v>
      </c>
    </row>
    <row r="628" spans="1:6" x14ac:dyDescent="0.25">
      <c r="A628" s="42" t="s">
        <v>3970</v>
      </c>
      <c r="B628" s="42">
        <v>627</v>
      </c>
      <c r="C628" s="42" t="s">
        <v>3971</v>
      </c>
      <c r="E628" s="42">
        <v>626</v>
      </c>
      <c r="F628" s="42" t="str">
        <f t="shared" si="9"/>
        <v>Кусачки (бокорез)</v>
      </c>
    </row>
    <row r="629" spans="1:6" x14ac:dyDescent="0.25">
      <c r="A629" s="42" t="s">
        <v>3150</v>
      </c>
      <c r="B629" s="42">
        <v>628</v>
      </c>
      <c r="C629" s="42" t="s">
        <v>3972</v>
      </c>
      <c r="E629" s="42">
        <v>627</v>
      </c>
      <c r="F629" s="42" t="str">
        <f t="shared" si="9"/>
        <v>Кушетка медицинская</v>
      </c>
    </row>
    <row r="630" spans="1:6" x14ac:dyDescent="0.25">
      <c r="A630" s="42" t="s">
        <v>3494</v>
      </c>
      <c r="B630" s="42">
        <v>629</v>
      </c>
      <c r="C630" s="42" t="s">
        <v>3973</v>
      </c>
      <c r="E630" s="42">
        <v>628</v>
      </c>
      <c r="F630" s="42" t="str">
        <f t="shared" si="9"/>
        <v>Кювета спектрофотометрическая</v>
      </c>
    </row>
    <row r="631" spans="1:6" x14ac:dyDescent="0.25">
      <c r="A631" s="42" t="s">
        <v>3439</v>
      </c>
      <c r="B631" s="42">
        <v>630</v>
      </c>
      <c r="C631" s="42" t="s">
        <v>3974</v>
      </c>
      <c r="E631" s="42">
        <v>629</v>
      </c>
      <c r="F631" s="42" t="str">
        <f t="shared" si="9"/>
        <v>Кюветодержатель</v>
      </c>
    </row>
    <row r="632" spans="1:6" x14ac:dyDescent="0.25">
      <c r="A632" s="42">
        <v>2899110</v>
      </c>
      <c r="B632" s="42">
        <v>631</v>
      </c>
      <c r="C632" s="42" t="s">
        <v>3975</v>
      </c>
      <c r="E632" s="42">
        <v>630</v>
      </c>
      <c r="F632" s="42" t="str">
        <f t="shared" si="9"/>
        <v>Лакоткань электроизоляционная</v>
      </c>
    </row>
    <row r="633" spans="1:6" x14ac:dyDescent="0.25">
      <c r="A633" s="42" t="s">
        <v>3976</v>
      </c>
      <c r="B633" s="42">
        <v>632</v>
      </c>
      <c r="C633" s="42" t="s">
        <v>3977</v>
      </c>
      <c r="E633" s="42">
        <v>631</v>
      </c>
      <c r="F633" s="42" t="str">
        <f t="shared" si="9"/>
        <v>Ламинатор</v>
      </c>
    </row>
    <row r="634" spans="1:6" x14ac:dyDescent="0.25">
      <c r="A634" s="42" t="s">
        <v>3976</v>
      </c>
      <c r="B634" s="42">
        <v>633</v>
      </c>
      <c r="C634" s="42" t="s">
        <v>3978</v>
      </c>
      <c r="E634" s="42">
        <v>632</v>
      </c>
      <c r="F634" s="42" t="str">
        <f t="shared" si="9"/>
        <v>Лампа</v>
      </c>
    </row>
    <row r="635" spans="1:6" x14ac:dyDescent="0.25">
      <c r="A635" s="42" t="s">
        <v>3979</v>
      </c>
      <c r="B635" s="42">
        <v>634</v>
      </c>
      <c r="C635" s="42" t="s">
        <v>3980</v>
      </c>
      <c r="E635" s="42">
        <v>633</v>
      </c>
      <c r="F635" s="42" t="str">
        <f t="shared" si="9"/>
        <v>Лампа светодиодная (LED)</v>
      </c>
    </row>
    <row r="636" spans="1:6" x14ac:dyDescent="0.25">
      <c r="A636" s="42" t="s">
        <v>3233</v>
      </c>
      <c r="B636" s="42">
        <v>635</v>
      </c>
      <c r="C636" s="42" t="s">
        <v>3981</v>
      </c>
      <c r="E636" s="42">
        <v>634</v>
      </c>
      <c r="F636" s="42" t="str">
        <f t="shared" si="9"/>
        <v>Лампа сигнальная</v>
      </c>
    </row>
    <row r="637" spans="1:6" x14ac:dyDescent="0.25">
      <c r="A637" s="42" t="s">
        <v>3982</v>
      </c>
      <c r="B637" s="42">
        <v>636</v>
      </c>
      <c r="C637" s="42" t="s">
        <v>3983</v>
      </c>
      <c r="E637" s="42">
        <v>635</v>
      </c>
      <c r="F637" s="42" t="str">
        <f t="shared" si="9"/>
        <v xml:space="preserve">Ластик </v>
      </c>
    </row>
    <row r="638" spans="1:6" x14ac:dyDescent="0.25">
      <c r="A638" s="42" t="s">
        <v>3540</v>
      </c>
      <c r="B638" s="42">
        <v>637</v>
      </c>
      <c r="C638" s="42" t="s">
        <v>3984</v>
      </c>
      <c r="E638" s="42">
        <v>636</v>
      </c>
      <c r="F638" s="42" t="str">
        <f t="shared" si="9"/>
        <v>Лебедка ручная (механическая)</v>
      </c>
    </row>
    <row r="639" spans="1:6" x14ac:dyDescent="0.25">
      <c r="A639" s="42" t="s">
        <v>3460</v>
      </c>
      <c r="B639" s="42">
        <v>638</v>
      </c>
      <c r="C639" s="42" t="s">
        <v>3985</v>
      </c>
      <c r="E639" s="42">
        <v>637</v>
      </c>
      <c r="F639" s="42" t="str">
        <f t="shared" si="9"/>
        <v>Лезвие сменное для авторезчика принтера</v>
      </c>
    </row>
    <row r="640" spans="1:6" x14ac:dyDescent="0.25">
      <c r="A640" s="42" t="s">
        <v>3460</v>
      </c>
      <c r="B640" s="42">
        <v>639</v>
      </c>
      <c r="C640" s="42" t="s">
        <v>3986</v>
      </c>
      <c r="E640" s="42">
        <v>638</v>
      </c>
      <c r="F640" s="42" t="str">
        <f t="shared" si="9"/>
        <v>Лезвие сменное для ножа канцелярского</v>
      </c>
    </row>
    <row r="641" spans="1:6" x14ac:dyDescent="0.25">
      <c r="A641" s="42" t="s">
        <v>3335</v>
      </c>
      <c r="B641" s="42">
        <v>640</v>
      </c>
      <c r="C641" s="42" t="s">
        <v>3987</v>
      </c>
      <c r="E641" s="42">
        <v>639</v>
      </c>
      <c r="F641" s="42" t="str">
        <f t="shared" si="9"/>
        <v>Лезвие сменное для ножа строительного</v>
      </c>
    </row>
    <row r="642" spans="1:6" x14ac:dyDescent="0.25">
      <c r="A642" s="42" t="s">
        <v>3247</v>
      </c>
      <c r="B642" s="42">
        <v>641</v>
      </c>
      <c r="C642" s="42" t="s">
        <v>3988</v>
      </c>
      <c r="E642" s="42">
        <v>640</v>
      </c>
      <c r="F642" s="42" t="str">
        <f t="shared" si="9"/>
        <v>Лейка</v>
      </c>
    </row>
    <row r="643" spans="1:6" x14ac:dyDescent="0.25">
      <c r="A643" s="42" t="s">
        <v>3613</v>
      </c>
      <c r="B643" s="42">
        <v>642</v>
      </c>
      <c r="C643" s="42" t="s">
        <v>3989</v>
      </c>
      <c r="E643" s="42">
        <v>641</v>
      </c>
      <c r="F643" s="42" t="str">
        <f t="shared" ref="F643:F706" si="10">VLOOKUP(E643,B:C,2,0)</f>
        <v>Лейкопластырь</v>
      </c>
    </row>
    <row r="644" spans="1:6" x14ac:dyDescent="0.25">
      <c r="A644" s="42" t="s">
        <v>3990</v>
      </c>
      <c r="B644" s="42">
        <v>643</v>
      </c>
      <c r="C644" s="42" t="s">
        <v>3991</v>
      </c>
      <c r="E644" s="42">
        <v>642</v>
      </c>
      <c r="F644" s="42" t="str">
        <f t="shared" si="10"/>
        <v>Лента бандажная</v>
      </c>
    </row>
    <row r="645" spans="1:6" x14ac:dyDescent="0.25">
      <c r="A645" s="42" t="s">
        <v>3613</v>
      </c>
      <c r="B645" s="42">
        <v>644</v>
      </c>
      <c r="C645" s="42" t="s">
        <v>3992</v>
      </c>
      <c r="E645" s="42">
        <v>643</v>
      </c>
      <c r="F645" s="42" t="str">
        <f t="shared" si="10"/>
        <v>Лента бандажная (образец)</v>
      </c>
    </row>
    <row r="646" spans="1:6" x14ac:dyDescent="0.25">
      <c r="A646" s="42" t="s">
        <v>3613</v>
      </c>
      <c r="B646" s="42">
        <v>645</v>
      </c>
      <c r="C646" s="42" t="s">
        <v>3993</v>
      </c>
      <c r="E646" s="42">
        <v>644</v>
      </c>
      <c r="F646" s="42" t="str">
        <f t="shared" si="10"/>
        <v>Лента изолирующая</v>
      </c>
    </row>
    <row r="647" spans="1:6" x14ac:dyDescent="0.25">
      <c r="A647" s="42" t="s">
        <v>3990</v>
      </c>
      <c r="B647" s="42">
        <v>646</v>
      </c>
      <c r="C647" s="42" t="s">
        <v>3994</v>
      </c>
      <c r="E647" s="42">
        <v>645</v>
      </c>
      <c r="F647" s="42" t="str">
        <f t="shared" si="10"/>
        <v>Лента клейкая (скотч)</v>
      </c>
    </row>
    <row r="648" spans="1:6" x14ac:dyDescent="0.25">
      <c r="A648" s="42" t="s">
        <v>3995</v>
      </c>
      <c r="B648" s="42">
        <v>647</v>
      </c>
      <c r="C648" s="42" t="s">
        <v>3996</v>
      </c>
      <c r="E648" s="42">
        <v>646</v>
      </c>
      <c r="F648" s="42" t="str">
        <f t="shared" si="10"/>
        <v>Лента клейкая (скотч) (образец)</v>
      </c>
    </row>
    <row r="649" spans="1:6" x14ac:dyDescent="0.25">
      <c r="A649" s="42" t="s">
        <v>3997</v>
      </c>
      <c r="B649" s="42">
        <v>648</v>
      </c>
      <c r="C649" s="42" t="s">
        <v>3998</v>
      </c>
      <c r="E649" s="42">
        <v>647</v>
      </c>
      <c r="F649" s="42" t="str">
        <f t="shared" si="10"/>
        <v>Лента конвейерная (транспортерная)</v>
      </c>
    </row>
    <row r="650" spans="1:6" x14ac:dyDescent="0.25">
      <c r="A650" s="42" t="s">
        <v>3995</v>
      </c>
      <c r="B650" s="42">
        <v>649</v>
      </c>
      <c r="C650" s="42" t="s">
        <v>3999</v>
      </c>
      <c r="E650" s="42">
        <v>648</v>
      </c>
      <c r="F650" s="42" t="str">
        <f t="shared" si="10"/>
        <v>Лента контактная</v>
      </c>
    </row>
    <row r="651" spans="1:6" x14ac:dyDescent="0.25">
      <c r="A651" s="42" t="s">
        <v>4000</v>
      </c>
      <c r="B651" s="42">
        <v>650</v>
      </c>
      <c r="C651" s="42" t="s">
        <v>4001</v>
      </c>
      <c r="E651" s="42">
        <v>649</v>
      </c>
      <c r="F651" s="42" t="str">
        <f t="shared" si="10"/>
        <v>Лента направляющая</v>
      </c>
    </row>
    <row r="652" spans="1:6" x14ac:dyDescent="0.25">
      <c r="A652" s="42" t="s">
        <v>3249</v>
      </c>
      <c r="B652" s="42">
        <v>651</v>
      </c>
      <c r="C652" s="42" t="s">
        <v>4002</v>
      </c>
      <c r="E652" s="42">
        <v>650</v>
      </c>
      <c r="F652" s="42" t="str">
        <f t="shared" si="10"/>
        <v>Лента неответственного назначения</v>
      </c>
    </row>
    <row r="653" spans="1:6" x14ac:dyDescent="0.25">
      <c r="A653" s="42" t="s">
        <v>3133</v>
      </c>
      <c r="B653" s="42">
        <v>652</v>
      </c>
      <c r="C653" s="42" t="s">
        <v>4003</v>
      </c>
      <c r="E653" s="42">
        <v>651</v>
      </c>
      <c r="F653" s="42" t="str">
        <f t="shared" si="10"/>
        <v>Лента оградительная сигнальная</v>
      </c>
    </row>
    <row r="654" spans="1:6" x14ac:dyDescent="0.25">
      <c r="A654" s="42" t="s">
        <v>3613</v>
      </c>
      <c r="B654" s="42">
        <v>653</v>
      </c>
      <c r="C654" s="42" t="s">
        <v>4004</v>
      </c>
      <c r="E654" s="42">
        <v>652</v>
      </c>
      <c r="F654" s="42" t="str">
        <f t="shared" si="10"/>
        <v>Лента светодиодная (LED)</v>
      </c>
    </row>
    <row r="655" spans="1:6" x14ac:dyDescent="0.25">
      <c r="A655" s="42" t="s">
        <v>3194</v>
      </c>
      <c r="B655" s="42">
        <v>654</v>
      </c>
      <c r="C655" s="42" t="s">
        <v>4005</v>
      </c>
      <c r="E655" s="42">
        <v>653</v>
      </c>
      <c r="F655" s="42" t="str">
        <f t="shared" si="10"/>
        <v>Лента тефлоновая (обмотка)</v>
      </c>
    </row>
    <row r="656" spans="1:6" x14ac:dyDescent="0.25">
      <c r="A656" s="42" t="s">
        <v>3613</v>
      </c>
      <c r="B656" s="42">
        <v>655</v>
      </c>
      <c r="C656" s="42" t="s">
        <v>4006</v>
      </c>
      <c r="E656" s="42">
        <v>654</v>
      </c>
      <c r="F656" s="42" t="str">
        <f t="shared" si="10"/>
        <v>Лента тормозная</v>
      </c>
    </row>
    <row r="657" spans="1:6" x14ac:dyDescent="0.25">
      <c r="A657" s="42" t="s">
        <v>3990</v>
      </c>
      <c r="B657" s="42">
        <v>656</v>
      </c>
      <c r="C657" s="42" t="s">
        <v>4007</v>
      </c>
      <c r="E657" s="42">
        <v>655</v>
      </c>
      <c r="F657" s="42" t="str">
        <f t="shared" si="10"/>
        <v>Лента упаковочная полиэстеровая</v>
      </c>
    </row>
    <row r="658" spans="1:6" x14ac:dyDescent="0.25">
      <c r="A658" s="42" t="s">
        <v>3434</v>
      </c>
      <c r="B658" s="42">
        <v>657</v>
      </c>
      <c r="C658" s="42" t="s">
        <v>4008</v>
      </c>
      <c r="E658" s="42">
        <v>656</v>
      </c>
      <c r="F658" s="42" t="str">
        <f t="shared" si="10"/>
        <v>Лента упаковочная полиэстеровая (образец)</v>
      </c>
    </row>
    <row r="659" spans="1:6" x14ac:dyDescent="0.25">
      <c r="A659" s="42" t="s">
        <v>3579</v>
      </c>
      <c r="B659" s="42">
        <v>658</v>
      </c>
      <c r="C659" s="42" t="s">
        <v>4009</v>
      </c>
      <c r="E659" s="42">
        <v>657</v>
      </c>
      <c r="F659" s="42" t="str">
        <f t="shared" si="10"/>
        <v>Лента упаковочная стальная</v>
      </c>
    </row>
    <row r="660" spans="1:6" x14ac:dyDescent="0.25">
      <c r="A660" s="42" t="s">
        <v>3613</v>
      </c>
      <c r="B660" s="42">
        <v>659</v>
      </c>
      <c r="C660" s="42" t="s">
        <v>4010</v>
      </c>
      <c r="E660" s="42">
        <v>658</v>
      </c>
      <c r="F660" s="42" t="str">
        <f t="shared" si="10"/>
        <v>Лента упаковочная стальная (образец)</v>
      </c>
    </row>
    <row r="661" spans="1:6" x14ac:dyDescent="0.25">
      <c r="A661" s="42" t="s">
        <v>3313</v>
      </c>
      <c r="B661" s="42">
        <v>660</v>
      </c>
      <c r="C661" s="42" t="s">
        <v>4011</v>
      </c>
      <c r="E661" s="42">
        <v>659</v>
      </c>
      <c r="F661" s="42" t="str">
        <f t="shared" si="10"/>
        <v>Лента ФУМ</v>
      </c>
    </row>
    <row r="662" spans="1:6" x14ac:dyDescent="0.25">
      <c r="A662" s="42" t="s">
        <v>3586</v>
      </c>
      <c r="B662" s="42">
        <v>661</v>
      </c>
      <c r="C662" s="42" t="s">
        <v>4012</v>
      </c>
      <c r="E662" s="42">
        <v>660</v>
      </c>
      <c r="F662" s="42" t="str">
        <f t="shared" si="10"/>
        <v>Лента шлифовальная</v>
      </c>
    </row>
    <row r="663" spans="1:6" x14ac:dyDescent="0.25">
      <c r="A663" s="42" t="s">
        <v>3392</v>
      </c>
      <c r="B663" s="42">
        <v>662</v>
      </c>
      <c r="C663" s="42" t="s">
        <v>4013</v>
      </c>
      <c r="E663" s="42">
        <v>661</v>
      </c>
      <c r="F663" s="42" t="str">
        <f t="shared" si="10"/>
        <v>Ленторазматыватель</v>
      </c>
    </row>
    <row r="664" spans="1:6" x14ac:dyDescent="0.25">
      <c r="A664" s="42" t="s">
        <v>4014</v>
      </c>
      <c r="B664" s="42">
        <v>663</v>
      </c>
      <c r="C664" s="42" t="s">
        <v>4015</v>
      </c>
      <c r="E664" s="42">
        <v>662</v>
      </c>
      <c r="F664" s="42" t="str">
        <f t="shared" si="10"/>
        <v>Лестница передвижная металлическая</v>
      </c>
    </row>
    <row r="665" spans="1:6" x14ac:dyDescent="0.25">
      <c r="A665" s="42" t="s">
        <v>4014</v>
      </c>
      <c r="B665" s="42">
        <v>664</v>
      </c>
      <c r="C665" s="42" t="s">
        <v>4016</v>
      </c>
      <c r="E665" s="42">
        <v>663</v>
      </c>
      <c r="F665" s="42" t="str">
        <f t="shared" si="10"/>
        <v>Линейка для развала</v>
      </c>
    </row>
    <row r="666" spans="1:6" x14ac:dyDescent="0.25">
      <c r="A666" s="42" t="s">
        <v>3150</v>
      </c>
      <c r="B666" s="42">
        <v>665</v>
      </c>
      <c r="C666" s="42" t="s">
        <v>4017</v>
      </c>
      <c r="E666" s="42">
        <v>664</v>
      </c>
      <c r="F666" s="42" t="str">
        <f t="shared" si="10"/>
        <v>Линейка измерительная</v>
      </c>
    </row>
    <row r="667" spans="1:6" x14ac:dyDescent="0.25">
      <c r="A667" s="42">
        <v>2444240</v>
      </c>
      <c r="B667" s="42">
        <v>666</v>
      </c>
      <c r="C667" s="42" t="s">
        <v>4018</v>
      </c>
      <c r="E667" s="42">
        <v>665</v>
      </c>
      <c r="F667" s="42" t="str">
        <f t="shared" si="10"/>
        <v>Линза (стекло) кварцевая для датчика обнаружения пламени</v>
      </c>
    </row>
    <row r="668" spans="1:6" x14ac:dyDescent="0.25">
      <c r="A668" s="42" t="s">
        <v>4019</v>
      </c>
      <c r="B668" s="42">
        <v>667</v>
      </c>
      <c r="C668" s="42" t="s">
        <v>4020</v>
      </c>
      <c r="E668" s="42">
        <v>666</v>
      </c>
      <c r="F668" s="42" t="str">
        <f t="shared" si="10"/>
        <v>Лист (плита) латунный</v>
      </c>
    </row>
    <row r="669" spans="1:6" x14ac:dyDescent="0.25">
      <c r="A669" s="42">
        <v>2410420</v>
      </c>
      <c r="B669" s="42">
        <v>668</v>
      </c>
      <c r="C669" s="42" t="s">
        <v>4021</v>
      </c>
      <c r="E669" s="42">
        <v>667</v>
      </c>
      <c r="F669" s="42" t="str">
        <f t="shared" si="10"/>
        <v>Лист (плита) стальной горячекатаный</v>
      </c>
    </row>
    <row r="670" spans="1:6" x14ac:dyDescent="0.25">
      <c r="A670" s="42" t="s">
        <v>3434</v>
      </c>
      <c r="B670" s="42">
        <v>669</v>
      </c>
      <c r="C670" s="42" t="s">
        <v>4022</v>
      </c>
      <c r="E670" s="42">
        <v>668</v>
      </c>
      <c r="F670" s="42" t="str">
        <f t="shared" si="10"/>
        <v>Лист (плита) стальной холоднокатаный</v>
      </c>
    </row>
    <row r="671" spans="1:6" x14ac:dyDescent="0.25">
      <c r="A671" s="42" t="s">
        <v>3434</v>
      </c>
      <c r="B671" s="42">
        <v>670</v>
      </c>
      <c r="C671" s="42" t="s">
        <v>4023</v>
      </c>
      <c r="E671" s="42">
        <v>669</v>
      </c>
      <c r="F671" s="42" t="str">
        <f t="shared" si="10"/>
        <v>Лист оцинкованный</v>
      </c>
    </row>
    <row r="672" spans="1:6" x14ac:dyDescent="0.25">
      <c r="A672" s="42" t="s">
        <v>3944</v>
      </c>
      <c r="B672" s="42">
        <v>671</v>
      </c>
      <c r="C672" s="42" t="s">
        <v>4024</v>
      </c>
      <c r="E672" s="42">
        <v>670</v>
      </c>
      <c r="F672" s="42" t="str">
        <f t="shared" si="10"/>
        <v>Лист оцинкованный с полимерным покрытием</v>
      </c>
    </row>
    <row r="673" spans="1:6" x14ac:dyDescent="0.25">
      <c r="A673" s="42" t="s">
        <v>3946</v>
      </c>
      <c r="B673" s="42">
        <v>672</v>
      </c>
      <c r="C673" s="42" t="s">
        <v>4025</v>
      </c>
      <c r="E673" s="42">
        <v>671</v>
      </c>
      <c r="F673" s="42" t="str">
        <f t="shared" si="10"/>
        <v>Лист полимерный монолитный</v>
      </c>
    </row>
    <row r="674" spans="1:6" x14ac:dyDescent="0.25">
      <c r="A674" s="42" t="s">
        <v>3944</v>
      </c>
      <c r="B674" s="42">
        <v>673</v>
      </c>
      <c r="C674" s="42" t="s">
        <v>4026</v>
      </c>
      <c r="E674" s="42">
        <v>672</v>
      </c>
      <c r="F674" s="42" t="str">
        <f t="shared" si="10"/>
        <v>Лист полимерный монолитный (образец)</v>
      </c>
    </row>
    <row r="675" spans="1:6" x14ac:dyDescent="0.25">
      <c r="A675" s="42" t="s">
        <v>4027</v>
      </c>
      <c r="B675" s="42">
        <v>674</v>
      </c>
      <c r="C675" s="42" t="s">
        <v>4028</v>
      </c>
      <c r="E675" s="42">
        <v>673</v>
      </c>
      <c r="F675" s="42" t="str">
        <f t="shared" si="10"/>
        <v>Лист упаковочный из вспен.ПЭ</v>
      </c>
    </row>
    <row r="676" spans="1:6" x14ac:dyDescent="0.25">
      <c r="A676" s="42" t="s">
        <v>3958</v>
      </c>
      <c r="B676" s="42">
        <v>675</v>
      </c>
      <c r="C676" s="42" t="s">
        <v>4029</v>
      </c>
      <c r="E676" s="42">
        <v>674</v>
      </c>
      <c r="F676" s="42" t="str">
        <f t="shared" si="10"/>
        <v>Ловушка клеевая для грызунов</v>
      </c>
    </row>
    <row r="677" spans="1:6" x14ac:dyDescent="0.25">
      <c r="A677" s="42">
        <v>2573300</v>
      </c>
      <c r="B677" s="42">
        <v>676</v>
      </c>
      <c r="C677" s="42" t="s">
        <v>4030</v>
      </c>
      <c r="E677" s="42">
        <v>675</v>
      </c>
      <c r="F677" s="42" t="str">
        <f t="shared" si="10"/>
        <v>Ложка фарфоровая</v>
      </c>
    </row>
    <row r="678" spans="1:6" x14ac:dyDescent="0.25">
      <c r="A678" s="42" t="s">
        <v>3434</v>
      </c>
      <c r="B678" s="42">
        <v>677</v>
      </c>
      <c r="C678" s="42" t="s">
        <v>4031</v>
      </c>
      <c r="E678" s="42">
        <v>676</v>
      </c>
      <c r="F678" s="42" t="str">
        <f t="shared" si="10"/>
        <v>Лом</v>
      </c>
    </row>
    <row r="679" spans="1:6" x14ac:dyDescent="0.25">
      <c r="A679" s="42" t="s">
        <v>3233</v>
      </c>
      <c r="B679" s="42">
        <v>678</v>
      </c>
      <c r="C679" s="42" t="s">
        <v>4032</v>
      </c>
      <c r="E679" s="42">
        <v>677</v>
      </c>
      <c r="F679" s="42" t="str">
        <f t="shared" si="10"/>
        <v>Лопата</v>
      </c>
    </row>
    <row r="680" spans="1:6" x14ac:dyDescent="0.25">
      <c r="A680" s="42" t="s">
        <v>4033</v>
      </c>
      <c r="B680" s="42">
        <v>679</v>
      </c>
      <c r="C680" s="42" t="s">
        <v>4034</v>
      </c>
      <c r="E680" s="42">
        <v>678</v>
      </c>
      <c r="F680" s="42" t="str">
        <f t="shared" si="10"/>
        <v>Лоток для бумаг</v>
      </c>
    </row>
    <row r="681" spans="1:6" x14ac:dyDescent="0.25">
      <c r="A681" s="42" t="s">
        <v>3114</v>
      </c>
      <c r="B681" s="42">
        <v>680</v>
      </c>
      <c r="C681" s="42" t="s">
        <v>4035</v>
      </c>
      <c r="E681" s="42">
        <v>679</v>
      </c>
      <c r="F681" s="42" t="str">
        <f t="shared" si="10"/>
        <v>Лоток для краски</v>
      </c>
    </row>
    <row r="682" spans="1:6" x14ac:dyDescent="0.25">
      <c r="A682" s="42" t="s">
        <v>3114</v>
      </c>
      <c r="B682" s="42">
        <v>681</v>
      </c>
      <c r="C682" s="42" t="s">
        <v>4036</v>
      </c>
      <c r="E682" s="42">
        <v>680</v>
      </c>
      <c r="F682" s="42" t="str">
        <f t="shared" si="10"/>
        <v>Лоток лестничный металлический</v>
      </c>
    </row>
    <row r="683" spans="1:6" x14ac:dyDescent="0.25">
      <c r="A683" s="42" t="s">
        <v>3114</v>
      </c>
      <c r="B683" s="42">
        <v>682</v>
      </c>
      <c r="C683" s="42" t="s">
        <v>4037</v>
      </c>
      <c r="E683" s="42">
        <v>681</v>
      </c>
      <c r="F683" s="42" t="str">
        <f t="shared" si="10"/>
        <v>Лоток перфорированный металлический</v>
      </c>
    </row>
    <row r="684" spans="1:6" x14ac:dyDescent="0.25">
      <c r="A684" s="42" t="s">
        <v>4038</v>
      </c>
      <c r="B684" s="42">
        <v>683</v>
      </c>
      <c r="C684" s="42" t="s">
        <v>4039</v>
      </c>
      <c r="E684" s="42">
        <v>682</v>
      </c>
      <c r="F684" s="42" t="str">
        <f t="shared" si="10"/>
        <v>Лоток перфорированный металлический угловой горизонтальный</v>
      </c>
    </row>
    <row r="685" spans="1:6" x14ac:dyDescent="0.25">
      <c r="A685" s="42" t="s">
        <v>4040</v>
      </c>
      <c r="B685" s="42">
        <v>684</v>
      </c>
      <c r="C685" s="42" t="s">
        <v>4041</v>
      </c>
      <c r="E685" s="42">
        <v>683</v>
      </c>
      <c r="F685" s="42" t="str">
        <f t="shared" si="10"/>
        <v>Лубрикант для полировки</v>
      </c>
    </row>
    <row r="686" spans="1:6" x14ac:dyDescent="0.25">
      <c r="A686" s="42" t="s">
        <v>3610</v>
      </c>
      <c r="B686" s="42">
        <v>685</v>
      </c>
      <c r="C686" s="42" t="s">
        <v>4042</v>
      </c>
      <c r="E686" s="42">
        <v>684</v>
      </c>
      <c r="F686" s="42" t="str">
        <f t="shared" si="10"/>
        <v>Лупа увеличительная</v>
      </c>
    </row>
    <row r="687" spans="1:6" x14ac:dyDescent="0.25">
      <c r="A687" s="42" t="s">
        <v>3444</v>
      </c>
      <c r="B687" s="42">
        <v>686</v>
      </c>
      <c r="C687" s="42" t="s">
        <v>4043</v>
      </c>
      <c r="E687" s="42">
        <v>685</v>
      </c>
      <c r="F687" s="42" t="str">
        <f t="shared" si="10"/>
        <v>Люксметр</v>
      </c>
    </row>
    <row r="688" spans="1:6" x14ac:dyDescent="0.25">
      <c r="A688" s="42" t="s">
        <v>3383</v>
      </c>
      <c r="B688" s="42">
        <v>687</v>
      </c>
      <c r="C688" s="42" t="s">
        <v>4044</v>
      </c>
      <c r="E688" s="42">
        <v>686</v>
      </c>
      <c r="F688" s="42" t="str">
        <f t="shared" si="10"/>
        <v>Люфтомер</v>
      </c>
    </row>
    <row r="689" spans="1:6" x14ac:dyDescent="0.25">
      <c r="A689" s="42" t="s">
        <v>3408</v>
      </c>
      <c r="B689" s="42">
        <v>688</v>
      </c>
      <c r="C689" s="42" t="s">
        <v>4045</v>
      </c>
      <c r="E689" s="42">
        <v>687</v>
      </c>
      <c r="F689" s="42" t="str">
        <f t="shared" si="10"/>
        <v>Магнит (выключатель безопасности)</v>
      </c>
    </row>
    <row r="690" spans="1:6" x14ac:dyDescent="0.25">
      <c r="A690" s="42" t="s">
        <v>3379</v>
      </c>
      <c r="B690" s="42">
        <v>689</v>
      </c>
      <c r="C690" s="42" t="s">
        <v>4046</v>
      </c>
      <c r="E690" s="42">
        <v>688</v>
      </c>
      <c r="F690" s="42" t="str">
        <f t="shared" si="10"/>
        <v>Мангал</v>
      </c>
    </row>
    <row r="691" spans="1:6" x14ac:dyDescent="0.25">
      <c r="A691" s="42" t="s">
        <v>3187</v>
      </c>
      <c r="B691" s="42">
        <v>690</v>
      </c>
      <c r="C691" s="42" t="s">
        <v>4047</v>
      </c>
      <c r="E691" s="42">
        <v>689</v>
      </c>
      <c r="F691" s="42" t="str">
        <f t="shared" si="10"/>
        <v>Манжета армированная (сальник)</v>
      </c>
    </row>
    <row r="692" spans="1:6" x14ac:dyDescent="0.25">
      <c r="A692" s="42">
        <v>2013410</v>
      </c>
      <c r="B692" s="42">
        <v>691</v>
      </c>
      <c r="C692" s="42" t="s">
        <v>4048</v>
      </c>
      <c r="E692" s="42">
        <v>690</v>
      </c>
      <c r="F692" s="42" t="str">
        <f t="shared" si="10"/>
        <v>Манометр</v>
      </c>
    </row>
    <row r="693" spans="1:6" x14ac:dyDescent="0.25">
      <c r="A693" s="42" t="s">
        <v>4049</v>
      </c>
      <c r="B693" s="42">
        <v>692</v>
      </c>
      <c r="C693" s="42" t="s">
        <v>4050</v>
      </c>
      <c r="E693" s="42">
        <v>691</v>
      </c>
      <c r="F693" s="42" t="str">
        <f t="shared" si="10"/>
        <v>Марганец (II) сернокислый 5-водный (MnSO4*5H2O)</v>
      </c>
    </row>
    <row r="694" spans="1:6" x14ac:dyDescent="0.25">
      <c r="A694" s="42" t="s">
        <v>4051</v>
      </c>
      <c r="B694" s="42">
        <v>693</v>
      </c>
      <c r="C694" s="42" t="s">
        <v>4052</v>
      </c>
      <c r="E694" s="42">
        <v>692</v>
      </c>
      <c r="F694" s="42" t="str">
        <f t="shared" si="10"/>
        <v>Марка почтовая</v>
      </c>
    </row>
    <row r="695" spans="1:6" x14ac:dyDescent="0.25">
      <c r="A695" s="42" t="s">
        <v>3249</v>
      </c>
      <c r="B695" s="42">
        <v>694</v>
      </c>
      <c r="C695" s="42" t="s">
        <v>4053</v>
      </c>
      <c r="E695" s="42">
        <v>693</v>
      </c>
      <c r="F695" s="42" t="str">
        <f t="shared" si="10"/>
        <v>Маркер</v>
      </c>
    </row>
    <row r="696" spans="1:6" x14ac:dyDescent="0.25">
      <c r="A696" s="42" t="s">
        <v>4054</v>
      </c>
      <c r="B696" s="42">
        <v>695</v>
      </c>
      <c r="C696" s="42" t="s">
        <v>4055</v>
      </c>
      <c r="E696" s="42">
        <v>694</v>
      </c>
      <c r="F696" s="42" t="str">
        <f t="shared" si="10"/>
        <v>Маркер кабельный</v>
      </c>
    </row>
    <row r="697" spans="1:6" x14ac:dyDescent="0.25">
      <c r="A697" s="42" t="s">
        <v>3240</v>
      </c>
      <c r="B697" s="42">
        <v>696</v>
      </c>
      <c r="C697" s="42" t="s">
        <v>4056</v>
      </c>
      <c r="E697" s="42">
        <v>695</v>
      </c>
      <c r="F697" s="42" t="str">
        <f t="shared" si="10"/>
        <v>Мармит тепловой</v>
      </c>
    </row>
    <row r="698" spans="1:6" x14ac:dyDescent="0.25">
      <c r="A698" s="42" t="s">
        <v>3240</v>
      </c>
      <c r="B698" s="42">
        <v>697</v>
      </c>
      <c r="C698" s="42" t="s">
        <v>4057</v>
      </c>
      <c r="E698" s="42">
        <v>696</v>
      </c>
      <c r="F698" s="42" t="str">
        <f t="shared" si="10"/>
        <v>Маска медицинская</v>
      </c>
    </row>
    <row r="699" spans="1:6" x14ac:dyDescent="0.25">
      <c r="A699" s="42">
        <v>2573300</v>
      </c>
      <c r="B699" s="42">
        <v>698</v>
      </c>
      <c r="C699" s="42" t="s">
        <v>4058</v>
      </c>
      <c r="E699" s="42">
        <v>697</v>
      </c>
      <c r="F699" s="42" t="str">
        <f t="shared" si="10"/>
        <v>Маска полнолицевая панорамная со сменными фильтрующими элементами</v>
      </c>
    </row>
    <row r="700" spans="1:6" x14ac:dyDescent="0.25">
      <c r="A700" s="42" t="s">
        <v>4059</v>
      </c>
      <c r="B700" s="42">
        <v>700</v>
      </c>
      <c r="C700" s="42" t="s">
        <v>4060</v>
      </c>
      <c r="E700" s="42">
        <v>698</v>
      </c>
      <c r="F700" s="42" t="str">
        <f t="shared" si="10"/>
        <v>Масленка</v>
      </c>
    </row>
    <row r="701" spans="1:6" x14ac:dyDescent="0.25">
      <c r="A701" s="42" t="s">
        <v>4061</v>
      </c>
      <c r="B701" s="42">
        <v>699</v>
      </c>
      <c r="C701" s="42" t="s">
        <v>4062</v>
      </c>
      <c r="E701" s="42">
        <v>699</v>
      </c>
      <c r="F701" s="42" t="str">
        <f t="shared" si="10"/>
        <v>Масло (образец)</v>
      </c>
    </row>
    <row r="702" spans="1:6" x14ac:dyDescent="0.25">
      <c r="A702" s="42" t="s">
        <v>4059</v>
      </c>
      <c r="B702" s="42">
        <v>701</v>
      </c>
      <c r="C702" s="42" t="s">
        <v>4063</v>
      </c>
      <c r="E702" s="42">
        <v>700</v>
      </c>
      <c r="F702" s="42" t="str">
        <f t="shared" si="10"/>
        <v>Масло</v>
      </c>
    </row>
    <row r="703" spans="1:6" x14ac:dyDescent="0.25">
      <c r="A703" s="42" t="s">
        <v>4059</v>
      </c>
      <c r="B703" s="42">
        <v>702</v>
      </c>
      <c r="C703" s="42" t="s">
        <v>4064</v>
      </c>
      <c r="E703" s="42">
        <v>701</v>
      </c>
      <c r="F703" s="42" t="str">
        <f t="shared" si="10"/>
        <v>Масло гидравлическое</v>
      </c>
    </row>
    <row r="704" spans="1:6" x14ac:dyDescent="0.25">
      <c r="A704" s="42" t="s">
        <v>4059</v>
      </c>
      <c r="B704" s="42">
        <v>703</v>
      </c>
      <c r="C704" s="42" t="s">
        <v>4065</v>
      </c>
      <c r="E704" s="42">
        <v>702</v>
      </c>
      <c r="F704" s="42" t="str">
        <f t="shared" si="10"/>
        <v>Масло для направляющих</v>
      </c>
    </row>
    <row r="705" spans="1:6" x14ac:dyDescent="0.25">
      <c r="A705" s="42" t="s">
        <v>4059</v>
      </c>
      <c r="B705" s="42">
        <v>704</v>
      </c>
      <c r="C705" s="42" t="s">
        <v>4066</v>
      </c>
      <c r="E705" s="42">
        <v>703</v>
      </c>
      <c r="F705" s="42" t="str">
        <f t="shared" si="10"/>
        <v>Масло компрессорное</v>
      </c>
    </row>
    <row r="706" spans="1:6" x14ac:dyDescent="0.25">
      <c r="A706" s="42" t="s">
        <v>4059</v>
      </c>
      <c r="B706" s="42">
        <v>705</v>
      </c>
      <c r="C706" s="42" t="s">
        <v>4067</v>
      </c>
      <c r="E706" s="42">
        <v>704</v>
      </c>
      <c r="F706" s="42" t="str">
        <f t="shared" si="10"/>
        <v>Масло моторное</v>
      </c>
    </row>
    <row r="707" spans="1:6" x14ac:dyDescent="0.25">
      <c r="A707" s="42" t="s">
        <v>4059</v>
      </c>
      <c r="B707" s="42">
        <v>706</v>
      </c>
      <c r="C707" s="42" t="s">
        <v>4068</v>
      </c>
      <c r="E707" s="42">
        <v>705</v>
      </c>
      <c r="F707" s="42" t="str">
        <f t="shared" ref="F707:F770" si="11">VLOOKUP(E707,B:C,2,0)</f>
        <v>Масло редукторное</v>
      </c>
    </row>
    <row r="708" spans="1:6" x14ac:dyDescent="0.25">
      <c r="A708" s="42">
        <v>2573300</v>
      </c>
      <c r="B708" s="42">
        <v>707</v>
      </c>
      <c r="C708" s="42" t="s">
        <v>4069</v>
      </c>
      <c r="E708" s="42">
        <v>706</v>
      </c>
      <c r="F708" s="42" t="str">
        <f t="shared" si="11"/>
        <v>Масло трансмиссионное</v>
      </c>
    </row>
    <row r="709" spans="1:6" x14ac:dyDescent="0.25">
      <c r="A709" s="42" t="s">
        <v>3233</v>
      </c>
      <c r="B709" s="42">
        <v>708</v>
      </c>
      <c r="C709" s="42" t="s">
        <v>4070</v>
      </c>
      <c r="E709" s="42">
        <v>707</v>
      </c>
      <c r="F709" s="42" t="str">
        <f t="shared" si="11"/>
        <v>Мастерок</v>
      </c>
    </row>
    <row r="710" spans="1:6" x14ac:dyDescent="0.25">
      <c r="A710" s="42" t="s">
        <v>3249</v>
      </c>
      <c r="B710" s="42">
        <v>709</v>
      </c>
      <c r="C710" s="42" t="s">
        <v>4071</v>
      </c>
      <c r="E710" s="42">
        <v>708</v>
      </c>
      <c r="F710" s="42" t="str">
        <f t="shared" si="11"/>
        <v>Мастика канцелярская</v>
      </c>
    </row>
    <row r="711" spans="1:6" x14ac:dyDescent="0.25">
      <c r="A711" s="42" t="s">
        <v>3249</v>
      </c>
      <c r="B711" s="42">
        <v>710</v>
      </c>
      <c r="C711" s="42" t="s">
        <v>4072</v>
      </c>
      <c r="E711" s="42">
        <v>709</v>
      </c>
      <c r="F711" s="42" t="str">
        <f t="shared" si="11"/>
        <v>Материал гидроизоляционный</v>
      </c>
    </row>
    <row r="712" spans="1:6" x14ac:dyDescent="0.25">
      <c r="A712" s="42" t="s">
        <v>3347</v>
      </c>
      <c r="B712" s="42">
        <v>711</v>
      </c>
      <c r="C712" s="42" t="s">
        <v>4073</v>
      </c>
      <c r="E712" s="42">
        <v>710</v>
      </c>
      <c r="F712" s="42" t="str">
        <f t="shared" si="11"/>
        <v>Материал для ламинирования и трубопровода резервуаров для кислот</v>
      </c>
    </row>
    <row r="713" spans="1:6" x14ac:dyDescent="0.25">
      <c r="A713" s="42" t="s">
        <v>3579</v>
      </c>
      <c r="B713" s="42">
        <v>712</v>
      </c>
      <c r="C713" s="42" t="s">
        <v>4074</v>
      </c>
      <c r="E713" s="42">
        <v>711</v>
      </c>
      <c r="F713" s="42" t="str">
        <f t="shared" si="11"/>
        <v>Материал обтирочный</v>
      </c>
    </row>
    <row r="714" spans="1:6" x14ac:dyDescent="0.25">
      <c r="A714" s="42">
        <v>2899110</v>
      </c>
      <c r="B714" s="42">
        <v>713</v>
      </c>
      <c r="C714" s="42" t="s">
        <v>4075</v>
      </c>
      <c r="E714" s="42">
        <v>712</v>
      </c>
      <c r="F714" s="42" t="str">
        <f t="shared" si="11"/>
        <v>Материал упаковочный (образец)</v>
      </c>
    </row>
    <row r="715" spans="1:6" x14ac:dyDescent="0.25">
      <c r="A715" s="42" t="s">
        <v>3844</v>
      </c>
      <c r="B715" s="42">
        <v>714</v>
      </c>
      <c r="C715" s="42" t="s">
        <v>4076</v>
      </c>
      <c r="E715" s="42">
        <v>713</v>
      </c>
      <c r="F715" s="42" t="str">
        <f t="shared" si="11"/>
        <v>Машина для переплета</v>
      </c>
    </row>
    <row r="716" spans="1:6" x14ac:dyDescent="0.25">
      <c r="A716" s="42" t="s">
        <v>4077</v>
      </c>
      <c r="B716" s="42">
        <v>715</v>
      </c>
      <c r="C716" s="42" t="s">
        <v>4078</v>
      </c>
      <c r="E716" s="42">
        <v>714</v>
      </c>
      <c r="F716" s="42" t="str">
        <f t="shared" si="11"/>
        <v>Машина подметальная</v>
      </c>
    </row>
    <row r="717" spans="1:6" x14ac:dyDescent="0.25">
      <c r="A717" s="42" t="s">
        <v>3844</v>
      </c>
      <c r="B717" s="42">
        <v>716</v>
      </c>
      <c r="C717" s="42" t="s">
        <v>4079</v>
      </c>
      <c r="E717" s="42">
        <v>715</v>
      </c>
      <c r="F717" s="42" t="str">
        <f t="shared" si="11"/>
        <v>Машина полировальная</v>
      </c>
    </row>
    <row r="718" spans="1:6" x14ac:dyDescent="0.25">
      <c r="A718" s="42" t="s">
        <v>4080</v>
      </c>
      <c r="B718" s="42">
        <v>717</v>
      </c>
      <c r="C718" s="42" t="s">
        <v>4081</v>
      </c>
      <c r="E718" s="42">
        <v>716</v>
      </c>
      <c r="F718" s="42" t="str">
        <f t="shared" si="11"/>
        <v>Машина поломоечная</v>
      </c>
    </row>
    <row r="719" spans="1:6" x14ac:dyDescent="0.25">
      <c r="A719" s="42" t="s">
        <v>3688</v>
      </c>
      <c r="B719" s="42">
        <v>718</v>
      </c>
      <c r="C719" s="42" t="s">
        <v>4082</v>
      </c>
      <c r="E719" s="42">
        <v>717</v>
      </c>
      <c r="F719" s="42" t="str">
        <f t="shared" si="11"/>
        <v>Машина посудомоечная бытовая</v>
      </c>
    </row>
    <row r="720" spans="1:6" x14ac:dyDescent="0.25">
      <c r="A720" s="42" t="s">
        <v>4083</v>
      </c>
      <c r="B720" s="42">
        <v>719</v>
      </c>
      <c r="C720" s="42" t="s">
        <v>4084</v>
      </c>
      <c r="E720" s="42">
        <v>718</v>
      </c>
      <c r="F720" s="42" t="str">
        <f t="shared" si="11"/>
        <v>Машина протирочно-резательная</v>
      </c>
    </row>
    <row r="721" spans="1:6" x14ac:dyDescent="0.25">
      <c r="A721" s="42" t="s">
        <v>4077</v>
      </c>
      <c r="B721" s="42">
        <v>720</v>
      </c>
      <c r="C721" s="42" t="s">
        <v>4085</v>
      </c>
      <c r="E721" s="42">
        <v>719</v>
      </c>
      <c r="F721" s="42" t="str">
        <f t="shared" si="11"/>
        <v>Машина стиральная</v>
      </c>
    </row>
    <row r="722" spans="1:6" x14ac:dyDescent="0.25">
      <c r="A722" s="42" t="s">
        <v>3124</v>
      </c>
      <c r="B722" s="42">
        <v>721</v>
      </c>
      <c r="C722" s="42" t="s">
        <v>4086</v>
      </c>
      <c r="E722" s="42">
        <v>720</v>
      </c>
      <c r="F722" s="42" t="str">
        <f t="shared" si="11"/>
        <v>Машина шлифовальная</v>
      </c>
    </row>
    <row r="723" spans="1:6" x14ac:dyDescent="0.25">
      <c r="A723" s="42">
        <v>2059520</v>
      </c>
      <c r="B723" s="42">
        <v>722</v>
      </c>
      <c r="C723" s="42" t="s">
        <v>4087</v>
      </c>
      <c r="E723" s="42">
        <v>721</v>
      </c>
      <c r="F723" s="42" t="str">
        <f t="shared" si="11"/>
        <v>Медиаконвертер</v>
      </c>
    </row>
    <row r="724" spans="1:6" x14ac:dyDescent="0.25">
      <c r="A724" s="42" t="s">
        <v>3677</v>
      </c>
      <c r="B724" s="42">
        <v>723</v>
      </c>
      <c r="C724" s="42" t="s">
        <v>4088</v>
      </c>
      <c r="E724" s="42">
        <v>722</v>
      </c>
      <c r="F724" s="42" t="str">
        <f t="shared" si="11"/>
        <v>Медь (II) сернокислая 5-водная (медный купорос) (CUSO4·5Н2О)</v>
      </c>
    </row>
    <row r="725" spans="1:6" x14ac:dyDescent="0.25">
      <c r="A725" s="42" t="s">
        <v>3515</v>
      </c>
      <c r="B725" s="42">
        <v>724</v>
      </c>
      <c r="C725" s="42" t="s">
        <v>4089</v>
      </c>
      <c r="E725" s="42">
        <v>723</v>
      </c>
      <c r="F725" s="42" t="str">
        <f t="shared" si="11"/>
        <v>Мел для доски</v>
      </c>
    </row>
    <row r="726" spans="1:6" x14ac:dyDescent="0.25">
      <c r="A726" s="42" t="s">
        <v>3515</v>
      </c>
      <c r="B726" s="42">
        <v>725</v>
      </c>
      <c r="C726" s="42" t="s">
        <v>4090</v>
      </c>
      <c r="E726" s="42">
        <v>724</v>
      </c>
      <c r="F726" s="42" t="str">
        <f t="shared" si="11"/>
        <v>Мембрана балансира</v>
      </c>
    </row>
    <row r="727" spans="1:6" x14ac:dyDescent="0.25">
      <c r="A727" s="42" t="s">
        <v>3515</v>
      </c>
      <c r="B727" s="42">
        <v>726</v>
      </c>
      <c r="C727" s="42" t="s">
        <v>4091</v>
      </c>
      <c r="E727" s="42">
        <v>725</v>
      </c>
      <c r="F727" s="42" t="str">
        <f t="shared" si="11"/>
        <v>Мембрана обратноосмотическая</v>
      </c>
    </row>
    <row r="728" spans="1:6" x14ac:dyDescent="0.25">
      <c r="A728" s="42" t="s">
        <v>4092</v>
      </c>
      <c r="B728" s="42">
        <v>727</v>
      </c>
      <c r="C728" s="42" t="s">
        <v>4093</v>
      </c>
      <c r="E728" s="42">
        <v>726</v>
      </c>
      <c r="F728" s="42" t="str">
        <f t="shared" si="11"/>
        <v>Мембрана осмотическая</v>
      </c>
    </row>
    <row r="729" spans="1:6" x14ac:dyDescent="0.25">
      <c r="A729" s="42" t="s">
        <v>3150</v>
      </c>
      <c r="B729" s="42">
        <v>728</v>
      </c>
      <c r="C729" s="42" t="s">
        <v>4094</v>
      </c>
      <c r="E729" s="42">
        <v>727</v>
      </c>
      <c r="F729" s="42" t="str">
        <f t="shared" si="11"/>
        <v>Мембрана пароизоляционная</v>
      </c>
    </row>
    <row r="730" spans="1:6" x14ac:dyDescent="0.25">
      <c r="A730" s="42" t="s">
        <v>4095</v>
      </c>
      <c r="B730" s="42">
        <v>729</v>
      </c>
      <c r="C730" s="42" t="s">
        <v>4096</v>
      </c>
      <c r="E730" s="42">
        <v>728</v>
      </c>
      <c r="F730" s="42" t="str">
        <f t="shared" si="11"/>
        <v>Мензурка стеклянная</v>
      </c>
    </row>
    <row r="731" spans="1:6" x14ac:dyDescent="0.25">
      <c r="A731" s="42" t="s">
        <v>3444</v>
      </c>
      <c r="B731" s="42">
        <v>730</v>
      </c>
      <c r="C731" s="42" t="s">
        <v>4097</v>
      </c>
      <c r="E731" s="42">
        <v>729</v>
      </c>
      <c r="F731" s="42" t="str">
        <f t="shared" si="11"/>
        <v>Мертель шамотный</v>
      </c>
    </row>
    <row r="732" spans="1:6" x14ac:dyDescent="0.25">
      <c r="A732" s="42" t="s">
        <v>3444</v>
      </c>
      <c r="B732" s="42">
        <v>731</v>
      </c>
      <c r="C732" s="42" t="s">
        <v>4098</v>
      </c>
      <c r="E732" s="42">
        <v>730</v>
      </c>
      <c r="F732" s="42" t="str">
        <f t="shared" si="11"/>
        <v>Меры длины концевые плоскопараллельные (набор параллелек)</v>
      </c>
    </row>
    <row r="733" spans="1:6" x14ac:dyDescent="0.25">
      <c r="A733" s="42" t="s">
        <v>3444</v>
      </c>
      <c r="B733" s="42">
        <v>732</v>
      </c>
      <c r="C733" s="42" t="s">
        <v>4099</v>
      </c>
      <c r="E733" s="42">
        <v>731</v>
      </c>
      <c r="F733" s="42" t="str">
        <f t="shared" si="11"/>
        <v>Меры твердости эталонные</v>
      </c>
    </row>
    <row r="734" spans="1:6" x14ac:dyDescent="0.25">
      <c r="A734" s="42">
        <v>2013416</v>
      </c>
      <c r="B734" s="42">
        <v>733</v>
      </c>
      <c r="C734" s="42" t="s">
        <v>4100</v>
      </c>
      <c r="E734" s="42">
        <v>732</v>
      </c>
      <c r="F734" s="42" t="str">
        <f t="shared" si="11"/>
        <v>Меры толщины покрытий</v>
      </c>
    </row>
    <row r="735" spans="1:6" x14ac:dyDescent="0.25">
      <c r="A735" s="42">
        <v>2013600</v>
      </c>
      <c r="B735" s="42">
        <v>734</v>
      </c>
      <c r="C735" s="42" t="s">
        <v>4101</v>
      </c>
      <c r="E735" s="42">
        <v>733</v>
      </c>
      <c r="F735" s="42" t="str">
        <f t="shared" si="11"/>
        <v>Метабисульфит натрия (Na2S2O5)</v>
      </c>
    </row>
    <row r="736" spans="1:6" x14ac:dyDescent="0.25">
      <c r="A736" s="42" t="s">
        <v>3225</v>
      </c>
      <c r="B736" s="42">
        <v>735</v>
      </c>
      <c r="C736" s="42" t="s">
        <v>4102</v>
      </c>
      <c r="E736" s="42">
        <v>734</v>
      </c>
      <c r="F736" s="42" t="str">
        <f t="shared" si="11"/>
        <v>Метаванадат аммония (NH4VO3)</v>
      </c>
    </row>
    <row r="737" spans="1:6" x14ac:dyDescent="0.25">
      <c r="A737" s="42" t="s">
        <v>3406</v>
      </c>
      <c r="B737" s="42">
        <v>736</v>
      </c>
      <c r="C737" s="42" t="s">
        <v>4103</v>
      </c>
      <c r="E737" s="42">
        <v>735</v>
      </c>
      <c r="F737" s="42" t="str">
        <f t="shared" si="11"/>
        <v>Металлодетектор</v>
      </c>
    </row>
    <row r="738" spans="1:6" x14ac:dyDescent="0.25">
      <c r="A738" s="42" t="s">
        <v>3901</v>
      </c>
      <c r="B738" s="42">
        <v>737</v>
      </c>
      <c r="C738" s="42" t="s">
        <v>4104</v>
      </c>
      <c r="E738" s="42">
        <v>736</v>
      </c>
      <c r="F738" s="42" t="str">
        <f t="shared" si="11"/>
        <v>Металлолом</v>
      </c>
    </row>
    <row r="739" spans="1:6" x14ac:dyDescent="0.25">
      <c r="A739" s="42">
        <v>1920310</v>
      </c>
      <c r="B739" s="42">
        <v>738</v>
      </c>
      <c r="C739" s="42" t="s">
        <v>4105</v>
      </c>
      <c r="E739" s="42">
        <v>737</v>
      </c>
      <c r="F739" s="42" t="str">
        <f t="shared" si="11"/>
        <v>Металлорукав</v>
      </c>
    </row>
    <row r="740" spans="1:6" x14ac:dyDescent="0.25">
      <c r="A740" s="42">
        <v>2014120</v>
      </c>
      <c r="B740" s="42">
        <v>739</v>
      </c>
      <c r="C740" s="42" t="s">
        <v>4106</v>
      </c>
      <c r="E740" s="42">
        <v>738</v>
      </c>
      <c r="F740" s="42" t="str">
        <f t="shared" si="11"/>
        <v xml:space="preserve">Метан газообразный </v>
      </c>
    </row>
    <row r="741" spans="1:6" x14ac:dyDescent="0.25">
      <c r="A741" s="42">
        <v>2014620</v>
      </c>
      <c r="B741" s="42">
        <v>740</v>
      </c>
      <c r="C741" s="42" t="s">
        <v>4107</v>
      </c>
      <c r="E741" s="42">
        <v>739</v>
      </c>
      <c r="F741" s="42" t="str">
        <f t="shared" si="11"/>
        <v>Метиленовый синий</v>
      </c>
    </row>
    <row r="742" spans="1:6" x14ac:dyDescent="0.25">
      <c r="A742" s="42" t="s">
        <v>4108</v>
      </c>
      <c r="B742" s="42">
        <v>741</v>
      </c>
      <c r="C742" s="42" t="s">
        <v>4109</v>
      </c>
      <c r="E742" s="42">
        <v>740</v>
      </c>
      <c r="F742" s="42" t="str">
        <f t="shared" si="11"/>
        <v>Метилэтилкетон (бутанон-2, MEK) (C4H8O)</v>
      </c>
    </row>
    <row r="743" spans="1:6" x14ac:dyDescent="0.25">
      <c r="A743" s="42">
        <v>2059520</v>
      </c>
      <c r="B743" s="42">
        <v>742</v>
      </c>
      <c r="C743" s="42" t="s">
        <v>4110</v>
      </c>
      <c r="E743" s="42">
        <v>741</v>
      </c>
      <c r="F743" s="42" t="str">
        <f t="shared" si="11"/>
        <v>Методическое пособие</v>
      </c>
    </row>
    <row r="744" spans="1:6" x14ac:dyDescent="0.25">
      <c r="A744" s="42">
        <v>2573400</v>
      </c>
      <c r="B744" s="42">
        <v>743</v>
      </c>
      <c r="C744" s="42" t="s">
        <v>4111</v>
      </c>
      <c r="E744" s="42">
        <v>742</v>
      </c>
      <c r="F744" s="42" t="str">
        <f t="shared" si="11"/>
        <v>Метоксипропилацетат (РМА, метоксипропанолацетат) (C6H12O3)</v>
      </c>
    </row>
    <row r="745" spans="1:6" x14ac:dyDescent="0.25">
      <c r="A745" s="42">
        <v>2573300</v>
      </c>
      <c r="B745" s="42">
        <v>744</v>
      </c>
      <c r="C745" s="42" t="s">
        <v>4112</v>
      </c>
      <c r="E745" s="42">
        <v>743</v>
      </c>
      <c r="F745" s="42" t="str">
        <f t="shared" si="11"/>
        <v>Метчик</v>
      </c>
    </row>
    <row r="746" spans="1:6" x14ac:dyDescent="0.25">
      <c r="A746" s="42" t="s">
        <v>4113</v>
      </c>
      <c r="B746" s="42">
        <v>745</v>
      </c>
      <c r="C746" s="42" t="s">
        <v>4114</v>
      </c>
      <c r="E746" s="42">
        <v>744</v>
      </c>
      <c r="F746" s="42" t="str">
        <f t="shared" si="11"/>
        <v>Метчикодержатель (вороток для метчика)</v>
      </c>
    </row>
    <row r="747" spans="1:6" x14ac:dyDescent="0.25">
      <c r="A747" s="42" t="s">
        <v>3353</v>
      </c>
      <c r="B747" s="42">
        <v>746</v>
      </c>
      <c r="C747" s="42" t="s">
        <v>4115</v>
      </c>
      <c r="E747" s="42">
        <v>745</v>
      </c>
      <c r="F747" s="42" t="str">
        <f t="shared" si="11"/>
        <v>Механизм моторный</v>
      </c>
    </row>
    <row r="748" spans="1:6" x14ac:dyDescent="0.25">
      <c r="A748" s="42" t="s">
        <v>3150</v>
      </c>
      <c r="B748" s="42">
        <v>747</v>
      </c>
      <c r="C748" s="42" t="s">
        <v>4116</v>
      </c>
      <c r="E748" s="42">
        <v>746</v>
      </c>
      <c r="F748" s="42" t="str">
        <f t="shared" si="11"/>
        <v>Мешалка лабораторная</v>
      </c>
    </row>
    <row r="749" spans="1:6" x14ac:dyDescent="0.25">
      <c r="A749" s="42" t="s">
        <v>4014</v>
      </c>
      <c r="B749" s="42">
        <v>748</v>
      </c>
      <c r="C749" s="42" t="s">
        <v>4117</v>
      </c>
      <c r="E749" s="42">
        <v>747</v>
      </c>
      <c r="F749" s="42" t="str">
        <f t="shared" si="11"/>
        <v>Микробюретка стеклянная</v>
      </c>
    </row>
    <row r="750" spans="1:6" x14ac:dyDescent="0.25">
      <c r="A750" s="42" t="s">
        <v>4118</v>
      </c>
      <c r="B750" s="42">
        <v>749</v>
      </c>
      <c r="C750" s="42" t="s">
        <v>4119</v>
      </c>
      <c r="E750" s="42">
        <v>748</v>
      </c>
      <c r="F750" s="42" t="str">
        <f t="shared" si="11"/>
        <v>Микрометр</v>
      </c>
    </row>
    <row r="751" spans="1:6" x14ac:dyDescent="0.25">
      <c r="A751" s="42" t="s">
        <v>4120</v>
      </c>
      <c r="B751" s="42">
        <v>750</v>
      </c>
      <c r="C751" s="42" t="s">
        <v>4121</v>
      </c>
      <c r="E751" s="42">
        <v>749</v>
      </c>
      <c r="F751" s="42" t="str">
        <f t="shared" si="11"/>
        <v>Микроскоп</v>
      </c>
    </row>
    <row r="752" spans="1:6" x14ac:dyDescent="0.25">
      <c r="A752" s="42" t="s">
        <v>3688</v>
      </c>
      <c r="B752" s="42">
        <v>751</v>
      </c>
      <c r="C752" s="42" t="s">
        <v>1417</v>
      </c>
      <c r="E752" s="42">
        <v>750</v>
      </c>
      <c r="F752" s="42" t="str">
        <f t="shared" si="11"/>
        <v>Микрофон</v>
      </c>
    </row>
    <row r="753" spans="1:6" x14ac:dyDescent="0.25">
      <c r="A753" s="42">
        <v>2824110</v>
      </c>
      <c r="B753" s="42">
        <v>752</v>
      </c>
      <c r="C753" s="42" t="s">
        <v>4122</v>
      </c>
      <c r="E753" s="42">
        <v>751</v>
      </c>
      <c r="F753" s="42" t="str">
        <f t="shared" si="11"/>
        <v>Миксер</v>
      </c>
    </row>
    <row r="754" spans="1:6" x14ac:dyDescent="0.25">
      <c r="A754" s="42" t="s">
        <v>3268</v>
      </c>
      <c r="B754" s="42">
        <v>753</v>
      </c>
      <c r="C754" s="42" t="s">
        <v>4123</v>
      </c>
      <c r="E754" s="42">
        <v>752</v>
      </c>
      <c r="F754" s="42" t="str">
        <f t="shared" si="11"/>
        <v>Миксер строительный</v>
      </c>
    </row>
    <row r="755" spans="1:6" x14ac:dyDescent="0.25">
      <c r="A755" s="42" t="s">
        <v>3124</v>
      </c>
      <c r="B755" s="42">
        <v>754</v>
      </c>
      <c r="C755" s="42" t="s">
        <v>4124</v>
      </c>
      <c r="E755" s="42">
        <v>753</v>
      </c>
      <c r="F755" s="42" t="str">
        <f t="shared" si="11"/>
        <v>Модем электронный (пульсар)</v>
      </c>
    </row>
    <row r="756" spans="1:6" x14ac:dyDescent="0.25">
      <c r="A756" s="42" t="s">
        <v>4125</v>
      </c>
      <c r="B756" s="42">
        <v>755</v>
      </c>
      <c r="C756" s="42" t="s">
        <v>4126</v>
      </c>
      <c r="E756" s="42">
        <v>754</v>
      </c>
      <c r="F756" s="42" t="str">
        <f t="shared" si="11"/>
        <v>Модуль</v>
      </c>
    </row>
    <row r="757" spans="1:6" x14ac:dyDescent="0.25">
      <c r="A757" s="42" t="s">
        <v>3254</v>
      </c>
      <c r="B757" s="42">
        <v>756</v>
      </c>
      <c r="C757" s="42" t="s">
        <v>4127</v>
      </c>
      <c r="E757" s="42">
        <v>755</v>
      </c>
      <c r="F757" s="42" t="str">
        <f t="shared" si="11"/>
        <v>Модуль (блок) из керамического волокна</v>
      </c>
    </row>
    <row r="758" spans="1:6" x14ac:dyDescent="0.25">
      <c r="A758" s="42" t="s">
        <v>3124</v>
      </c>
      <c r="B758" s="42">
        <v>757</v>
      </c>
      <c r="C758" s="42" t="s">
        <v>4128</v>
      </c>
      <c r="E758" s="42">
        <v>756</v>
      </c>
      <c r="F758" s="42" t="str">
        <f t="shared" si="11"/>
        <v>Модуль адапторный</v>
      </c>
    </row>
    <row r="759" spans="1:6" x14ac:dyDescent="0.25">
      <c r="A759" s="42" t="s">
        <v>3124</v>
      </c>
      <c r="B759" s="42">
        <v>758</v>
      </c>
      <c r="C759" s="42" t="s">
        <v>4129</v>
      </c>
      <c r="E759" s="42">
        <v>757</v>
      </c>
      <c r="F759" s="42" t="str">
        <f t="shared" si="11"/>
        <v>Модуль аналоговый</v>
      </c>
    </row>
    <row r="760" spans="1:6" x14ac:dyDescent="0.25">
      <c r="A760" s="42" t="s">
        <v>3254</v>
      </c>
      <c r="B760" s="42">
        <v>759</v>
      </c>
      <c r="C760" s="42" t="s">
        <v>4130</v>
      </c>
      <c r="E760" s="42">
        <v>758</v>
      </c>
      <c r="F760" s="42" t="str">
        <f t="shared" si="11"/>
        <v>Модуль дискретный</v>
      </c>
    </row>
    <row r="761" spans="1:6" x14ac:dyDescent="0.25">
      <c r="A761" s="42" t="s">
        <v>3201</v>
      </c>
      <c r="B761" s="42">
        <v>760</v>
      </c>
      <c r="C761" s="42" t="s">
        <v>4131</v>
      </c>
      <c r="E761" s="42">
        <v>759</v>
      </c>
      <c r="F761" s="42" t="str">
        <f t="shared" si="11"/>
        <v>Модуль инверторный</v>
      </c>
    </row>
    <row r="762" spans="1:6" x14ac:dyDescent="0.25">
      <c r="A762" s="42" t="s">
        <v>3494</v>
      </c>
      <c r="B762" s="42">
        <v>761</v>
      </c>
      <c r="C762" s="42" t="s">
        <v>4132</v>
      </c>
      <c r="E762" s="42">
        <v>760</v>
      </c>
      <c r="F762" s="42" t="str">
        <f t="shared" si="11"/>
        <v>Модуль интерфейсный (адаптер связи)</v>
      </c>
    </row>
    <row r="763" spans="1:6" x14ac:dyDescent="0.25">
      <c r="A763" s="42" t="s">
        <v>3258</v>
      </c>
      <c r="B763" s="42">
        <v>762</v>
      </c>
      <c r="C763" s="42" t="s">
        <v>4133</v>
      </c>
      <c r="E763" s="42">
        <v>761</v>
      </c>
      <c r="F763" s="42" t="str">
        <f t="shared" si="11"/>
        <v>Модуль памяти</v>
      </c>
    </row>
    <row r="764" spans="1:6" x14ac:dyDescent="0.25">
      <c r="A764" s="42" t="s">
        <v>3124</v>
      </c>
      <c r="B764" s="42">
        <v>763</v>
      </c>
      <c r="C764" s="42" t="s">
        <v>4134</v>
      </c>
      <c r="E764" s="42">
        <v>762</v>
      </c>
      <c r="F764" s="42" t="str">
        <f t="shared" si="11"/>
        <v>Модуль расширения контактов</v>
      </c>
    </row>
    <row r="765" spans="1:6" x14ac:dyDescent="0.25">
      <c r="A765" s="42" t="s">
        <v>3133</v>
      </c>
      <c r="B765" s="42">
        <v>764</v>
      </c>
      <c r="C765" s="42" t="s">
        <v>4135</v>
      </c>
      <c r="E765" s="42">
        <v>763</v>
      </c>
      <c r="F765" s="42" t="str">
        <f t="shared" si="11"/>
        <v>Модуль релейных</v>
      </c>
    </row>
    <row r="766" spans="1:6" x14ac:dyDescent="0.25">
      <c r="A766" s="42" t="s">
        <v>4136</v>
      </c>
      <c r="B766" s="42">
        <v>765</v>
      </c>
      <c r="C766" s="42" t="s">
        <v>4137</v>
      </c>
      <c r="E766" s="42">
        <v>764</v>
      </c>
      <c r="F766" s="42" t="str">
        <f t="shared" si="11"/>
        <v>Модуль светодиодный (LED)</v>
      </c>
    </row>
    <row r="767" spans="1:6" x14ac:dyDescent="0.25">
      <c r="A767" s="42" t="s">
        <v>3254</v>
      </c>
      <c r="B767" s="42">
        <v>766</v>
      </c>
      <c r="C767" s="42" t="s">
        <v>4138</v>
      </c>
      <c r="E767" s="42">
        <v>765</v>
      </c>
      <c r="F767" s="42" t="str">
        <f t="shared" si="11"/>
        <v>Модуль сервисный к принтеру маркировочному каплеструйному VIDEOJET 1580 - 613597</v>
      </c>
    </row>
    <row r="768" spans="1:6" x14ac:dyDescent="0.25">
      <c r="A768" s="42" t="s">
        <v>3329</v>
      </c>
      <c r="B768" s="42">
        <v>767</v>
      </c>
      <c r="C768" s="42" t="s">
        <v>4139</v>
      </c>
      <c r="E768" s="42">
        <v>766</v>
      </c>
      <c r="F768" s="42" t="str">
        <f t="shared" si="11"/>
        <v>Модуль счетный</v>
      </c>
    </row>
    <row r="769" spans="1:6" x14ac:dyDescent="0.25">
      <c r="A769" s="42" t="s">
        <v>4113</v>
      </c>
      <c r="B769" s="42">
        <v>768</v>
      </c>
      <c r="C769" s="42" t="s">
        <v>4140</v>
      </c>
      <c r="E769" s="42">
        <v>767</v>
      </c>
      <c r="F769" s="42" t="str">
        <f t="shared" si="11"/>
        <v>Модуль тиристорный</v>
      </c>
    </row>
    <row r="770" spans="1:6" x14ac:dyDescent="0.25">
      <c r="A770" s="42" t="s">
        <v>4113</v>
      </c>
      <c r="B770" s="42">
        <v>769</v>
      </c>
      <c r="C770" s="42" t="s">
        <v>4141</v>
      </c>
      <c r="E770" s="42">
        <v>768</v>
      </c>
      <c r="F770" s="42" t="str">
        <f t="shared" si="11"/>
        <v>Модуль токовый</v>
      </c>
    </row>
    <row r="771" spans="1:6" x14ac:dyDescent="0.25">
      <c r="A771" s="42" t="s">
        <v>3848</v>
      </c>
      <c r="B771" s="42">
        <v>770</v>
      </c>
      <c r="C771" s="42" t="s">
        <v>4142</v>
      </c>
      <c r="E771" s="42">
        <v>769</v>
      </c>
      <c r="F771" s="42" t="str">
        <f t="shared" ref="F771:F834" si="12">VLOOKUP(E771,B:C,2,0)</f>
        <v>Модуль точечных датчиков</v>
      </c>
    </row>
    <row r="772" spans="1:6" x14ac:dyDescent="0.25">
      <c r="A772" s="42" t="s">
        <v>3430</v>
      </c>
      <c r="B772" s="42">
        <v>771</v>
      </c>
      <c r="C772" s="42" t="s">
        <v>4143</v>
      </c>
      <c r="E772" s="42">
        <v>770</v>
      </c>
      <c r="F772" s="42" t="str">
        <f t="shared" si="12"/>
        <v>Модуль функций безопасности</v>
      </c>
    </row>
    <row r="773" spans="1:6" x14ac:dyDescent="0.25">
      <c r="A773" s="42" t="s">
        <v>4144</v>
      </c>
      <c r="B773" s="42">
        <v>772</v>
      </c>
      <c r="C773" s="42" t="s">
        <v>4145</v>
      </c>
      <c r="E773" s="42">
        <v>771</v>
      </c>
      <c r="F773" s="42" t="str">
        <f t="shared" si="12"/>
        <v>Мойка высокого давления бытовая</v>
      </c>
    </row>
    <row r="774" spans="1:6" x14ac:dyDescent="0.25">
      <c r="A774" s="42" t="s">
        <v>3647</v>
      </c>
      <c r="B774" s="42">
        <v>773</v>
      </c>
      <c r="C774" s="42" t="s">
        <v>4146</v>
      </c>
      <c r="E774" s="42">
        <v>772</v>
      </c>
      <c r="F774" s="42" t="str">
        <f t="shared" si="12"/>
        <v>Молниеотвод</v>
      </c>
    </row>
    <row r="775" spans="1:6" x14ac:dyDescent="0.25">
      <c r="A775" s="42">
        <v>2573400</v>
      </c>
      <c r="B775" s="42">
        <v>774</v>
      </c>
      <c r="C775" s="42" t="s">
        <v>4147</v>
      </c>
      <c r="E775" s="42">
        <v>773</v>
      </c>
      <c r="F775" s="42" t="str">
        <f t="shared" si="12"/>
        <v>Молоко</v>
      </c>
    </row>
    <row r="776" spans="1:6" x14ac:dyDescent="0.25">
      <c r="A776" s="42">
        <v>2824110</v>
      </c>
      <c r="B776" s="42">
        <v>775</v>
      </c>
      <c r="C776" s="42" t="s">
        <v>4148</v>
      </c>
      <c r="E776" s="42">
        <v>774</v>
      </c>
      <c r="F776" s="42" t="str">
        <f t="shared" si="12"/>
        <v>Молоток</v>
      </c>
    </row>
    <row r="777" spans="1:6" x14ac:dyDescent="0.25">
      <c r="A777" s="42">
        <v>2573400</v>
      </c>
      <c r="B777" s="42">
        <v>776</v>
      </c>
      <c r="C777" s="42" t="s">
        <v>4149</v>
      </c>
      <c r="E777" s="42">
        <v>775</v>
      </c>
      <c r="F777" s="42" t="str">
        <f t="shared" si="12"/>
        <v>Молоток отбойный</v>
      </c>
    </row>
    <row r="778" spans="1:6" x14ac:dyDescent="0.25">
      <c r="A778" s="42" t="s">
        <v>3420</v>
      </c>
      <c r="B778" s="42">
        <v>777</v>
      </c>
      <c r="C778" s="42" t="s">
        <v>4150</v>
      </c>
      <c r="E778" s="42">
        <v>776</v>
      </c>
      <c r="F778" s="42" t="str">
        <f t="shared" si="12"/>
        <v>Монтировка</v>
      </c>
    </row>
    <row r="779" spans="1:6" x14ac:dyDescent="0.25">
      <c r="A779" s="42" t="s">
        <v>3371</v>
      </c>
      <c r="B779" s="42">
        <v>778</v>
      </c>
      <c r="C779" s="42" t="s">
        <v>4151</v>
      </c>
      <c r="E779" s="42">
        <v>777</v>
      </c>
      <c r="F779" s="42" t="str">
        <f t="shared" si="12"/>
        <v>Мотор редуктор</v>
      </c>
    </row>
    <row r="780" spans="1:6" x14ac:dyDescent="0.25">
      <c r="A780" s="42" t="s">
        <v>3921</v>
      </c>
      <c r="B780" s="42">
        <v>779</v>
      </c>
      <c r="C780" s="42" t="s">
        <v>4152</v>
      </c>
      <c r="E780" s="42">
        <v>778</v>
      </c>
      <c r="F780" s="42" t="str">
        <f t="shared" si="12"/>
        <v>Мультиметр</v>
      </c>
    </row>
    <row r="781" spans="1:6" x14ac:dyDescent="0.25">
      <c r="A781" s="42" t="s">
        <v>3439</v>
      </c>
      <c r="B781" s="42">
        <v>780</v>
      </c>
      <c r="C781" s="42" t="s">
        <v>4153</v>
      </c>
      <c r="E781" s="42">
        <v>779</v>
      </c>
      <c r="F781" s="42" t="str">
        <f t="shared" si="12"/>
        <v>Муфта зубчатая</v>
      </c>
    </row>
    <row r="782" spans="1:6" x14ac:dyDescent="0.25">
      <c r="A782" s="42" t="s">
        <v>3135</v>
      </c>
      <c r="B782" s="42">
        <v>781</v>
      </c>
      <c r="C782" s="42" t="s">
        <v>4154</v>
      </c>
      <c r="E782" s="42">
        <v>780</v>
      </c>
      <c r="F782" s="42" t="str">
        <f t="shared" si="12"/>
        <v>Муфта кабельная</v>
      </c>
    </row>
    <row r="783" spans="1:6" x14ac:dyDescent="0.25">
      <c r="A783" s="42" t="s">
        <v>3921</v>
      </c>
      <c r="B783" s="42">
        <v>782</v>
      </c>
      <c r="C783" s="42" t="s">
        <v>4155</v>
      </c>
      <c r="E783" s="42">
        <v>781</v>
      </c>
      <c r="F783" s="42" t="str">
        <f t="shared" si="12"/>
        <v>Муфта канализационная</v>
      </c>
    </row>
    <row r="784" spans="1:6" x14ac:dyDescent="0.25">
      <c r="A784" s="42" t="s">
        <v>3139</v>
      </c>
      <c r="B784" s="42">
        <v>783</v>
      </c>
      <c r="C784" s="42" t="s">
        <v>4156</v>
      </c>
      <c r="E784" s="42">
        <v>782</v>
      </c>
      <c r="F784" s="42" t="str">
        <f t="shared" si="12"/>
        <v>Муфта клиновая</v>
      </c>
    </row>
    <row r="785" spans="1:6" x14ac:dyDescent="0.25">
      <c r="A785" s="42" t="s">
        <v>3921</v>
      </c>
      <c r="B785" s="42">
        <v>784</v>
      </c>
      <c r="C785" s="42" t="s">
        <v>4157</v>
      </c>
      <c r="E785" s="42">
        <v>783</v>
      </c>
      <c r="F785" s="42" t="str">
        <f t="shared" si="12"/>
        <v>Муфта комбинированная</v>
      </c>
    </row>
    <row r="786" spans="1:6" x14ac:dyDescent="0.25">
      <c r="A786" s="42" t="s">
        <v>3139</v>
      </c>
      <c r="B786" s="42">
        <v>785</v>
      </c>
      <c r="C786" s="42" t="s">
        <v>4158</v>
      </c>
      <c r="E786" s="42">
        <v>784</v>
      </c>
      <c r="F786" s="42" t="str">
        <f t="shared" si="12"/>
        <v>Муфта переходная</v>
      </c>
    </row>
    <row r="787" spans="1:6" x14ac:dyDescent="0.25">
      <c r="A787" s="42" t="s">
        <v>3921</v>
      </c>
      <c r="B787" s="42">
        <v>786</v>
      </c>
      <c r="C787" s="42" t="s">
        <v>4159</v>
      </c>
      <c r="E787" s="42">
        <v>785</v>
      </c>
      <c r="F787" s="42" t="str">
        <f t="shared" si="12"/>
        <v>Муфта поливинилиденфторидная кислотощелочестойкая</v>
      </c>
    </row>
    <row r="788" spans="1:6" x14ac:dyDescent="0.25">
      <c r="A788" s="42" t="s">
        <v>3139</v>
      </c>
      <c r="B788" s="42">
        <v>787</v>
      </c>
      <c r="C788" s="42" t="s">
        <v>4160</v>
      </c>
      <c r="E788" s="42">
        <v>786</v>
      </c>
      <c r="F788" s="42" t="str">
        <f t="shared" si="12"/>
        <v>Муфта прямая</v>
      </c>
    </row>
    <row r="789" spans="1:6" x14ac:dyDescent="0.25">
      <c r="A789" s="42" t="s">
        <v>3921</v>
      </c>
      <c r="B789" s="42">
        <v>788</v>
      </c>
      <c r="C789" s="42" t="s">
        <v>4161</v>
      </c>
      <c r="E789" s="42">
        <v>787</v>
      </c>
      <c r="F789" s="42" t="str">
        <f t="shared" si="12"/>
        <v>Муфта соединительная полипропиленовая</v>
      </c>
    </row>
    <row r="790" spans="1:6" x14ac:dyDescent="0.25">
      <c r="A790" s="42" t="s">
        <v>4162</v>
      </c>
      <c r="B790" s="42">
        <v>789</v>
      </c>
      <c r="C790" s="42" t="s">
        <v>4163</v>
      </c>
      <c r="E790" s="42">
        <v>788</v>
      </c>
      <c r="F790" s="42" t="str">
        <f t="shared" si="12"/>
        <v>Муфта-тройник</v>
      </c>
    </row>
    <row r="791" spans="1:6" x14ac:dyDescent="0.25">
      <c r="A791" s="42" t="s">
        <v>4164</v>
      </c>
      <c r="B791" s="42">
        <v>790</v>
      </c>
      <c r="C791" s="42" t="s">
        <v>4165</v>
      </c>
      <c r="E791" s="42">
        <v>789</v>
      </c>
      <c r="F791" s="42" t="str">
        <f t="shared" si="12"/>
        <v>Мыло туалетное</v>
      </c>
    </row>
    <row r="792" spans="1:6" x14ac:dyDescent="0.25">
      <c r="A792" s="42" t="s">
        <v>3688</v>
      </c>
      <c r="B792" s="42">
        <v>791</v>
      </c>
      <c r="C792" s="42" t="s">
        <v>4166</v>
      </c>
      <c r="E792" s="42">
        <v>790</v>
      </c>
      <c r="F792" s="42" t="str">
        <f t="shared" si="12"/>
        <v>Мышь компьютерная</v>
      </c>
    </row>
    <row r="793" spans="1:6" x14ac:dyDescent="0.25">
      <c r="A793" s="42" t="s">
        <v>3187</v>
      </c>
      <c r="B793" s="42">
        <v>792</v>
      </c>
      <c r="C793" s="42" t="s">
        <v>4167</v>
      </c>
      <c r="E793" s="42">
        <v>791</v>
      </c>
      <c r="F793" s="42" t="str">
        <f t="shared" si="12"/>
        <v>Мясорубка</v>
      </c>
    </row>
    <row r="794" spans="1:6" x14ac:dyDescent="0.25">
      <c r="A794" s="42">
        <v>2573400</v>
      </c>
      <c r="B794" s="42">
        <v>793</v>
      </c>
      <c r="C794" s="42" t="s">
        <v>4168</v>
      </c>
      <c r="E794" s="42">
        <v>792</v>
      </c>
      <c r="F794" s="42" t="str">
        <f t="shared" si="12"/>
        <v>Набор ареометров общего назначения</v>
      </c>
    </row>
    <row r="795" spans="1:6" x14ac:dyDescent="0.25">
      <c r="A795" s="42">
        <v>2573400</v>
      </c>
      <c r="B795" s="42">
        <v>794</v>
      </c>
      <c r="C795" s="42" t="s">
        <v>4169</v>
      </c>
      <c r="E795" s="42">
        <v>793</v>
      </c>
      <c r="F795" s="42" t="str">
        <f t="shared" si="12"/>
        <v>Набор бит-головок</v>
      </c>
    </row>
    <row r="796" spans="1:6" x14ac:dyDescent="0.25">
      <c r="A796" s="42" t="s">
        <v>4170</v>
      </c>
      <c r="B796" s="42">
        <v>795</v>
      </c>
      <c r="C796" s="42" t="s">
        <v>4171</v>
      </c>
      <c r="E796" s="42">
        <v>794</v>
      </c>
      <c r="F796" s="42" t="str">
        <f t="shared" si="12"/>
        <v>Набор буров</v>
      </c>
    </row>
    <row r="797" spans="1:6" x14ac:dyDescent="0.25">
      <c r="A797" s="42">
        <v>2573400</v>
      </c>
      <c r="B797" s="42">
        <v>796</v>
      </c>
      <c r="C797" s="42" t="s">
        <v>4172</v>
      </c>
      <c r="E797" s="42">
        <v>795</v>
      </c>
      <c r="F797" s="42" t="str">
        <f t="shared" si="12"/>
        <v>Набор гирь</v>
      </c>
    </row>
    <row r="798" spans="1:6" x14ac:dyDescent="0.25">
      <c r="A798" s="42" t="s">
        <v>3411</v>
      </c>
      <c r="B798" s="42">
        <v>797</v>
      </c>
      <c r="C798" s="42" t="s">
        <v>4173</v>
      </c>
      <c r="E798" s="42">
        <v>796</v>
      </c>
      <c r="F798" s="42" t="str">
        <f t="shared" si="12"/>
        <v>Набор для монтажа двери</v>
      </c>
    </row>
    <row r="799" spans="1:6" x14ac:dyDescent="0.25">
      <c r="A799" s="42">
        <v>2573400</v>
      </c>
      <c r="B799" s="42">
        <v>798</v>
      </c>
      <c r="C799" s="42" t="s">
        <v>4174</v>
      </c>
      <c r="E799" s="42">
        <v>797</v>
      </c>
      <c r="F799" s="42" t="str">
        <f t="shared" si="12"/>
        <v>Набор заклепок</v>
      </c>
    </row>
    <row r="800" spans="1:6" x14ac:dyDescent="0.25">
      <c r="A800" s="42">
        <v>2573400</v>
      </c>
      <c r="B800" s="42">
        <v>799</v>
      </c>
      <c r="C800" s="42" t="s">
        <v>4175</v>
      </c>
      <c r="E800" s="42">
        <v>798</v>
      </c>
      <c r="F800" s="42" t="str">
        <f t="shared" si="12"/>
        <v>Набор заправочно-смазочный</v>
      </c>
    </row>
    <row r="801" spans="1:6" x14ac:dyDescent="0.25">
      <c r="A801" s="42" t="s">
        <v>4176</v>
      </c>
      <c r="B801" s="42">
        <v>800</v>
      </c>
      <c r="C801" s="42" t="s">
        <v>4177</v>
      </c>
      <c r="E801" s="42">
        <v>799</v>
      </c>
      <c r="F801" s="42" t="str">
        <f t="shared" si="12"/>
        <v>Набор зубил для электроинструментов</v>
      </c>
    </row>
    <row r="802" spans="1:6" x14ac:dyDescent="0.25">
      <c r="A802" s="42">
        <v>2573300</v>
      </c>
      <c r="B802" s="42">
        <v>801</v>
      </c>
      <c r="C802" s="42" t="s">
        <v>4178</v>
      </c>
      <c r="E802" s="42">
        <v>800</v>
      </c>
      <c r="F802" s="42" t="str">
        <f t="shared" si="12"/>
        <v>Набор иголок для микрошприца</v>
      </c>
    </row>
    <row r="803" spans="1:6" x14ac:dyDescent="0.25">
      <c r="A803" s="42">
        <v>2824120</v>
      </c>
      <c r="B803" s="42">
        <v>802</v>
      </c>
      <c r="C803" s="42" t="s">
        <v>4179</v>
      </c>
      <c r="E803" s="42">
        <v>801</v>
      </c>
      <c r="F803" s="42" t="str">
        <f t="shared" si="12"/>
        <v>Набор инструментов</v>
      </c>
    </row>
    <row r="804" spans="1:6" x14ac:dyDescent="0.25">
      <c r="A804" s="42">
        <v>2573300</v>
      </c>
      <c r="B804" s="42">
        <v>803</v>
      </c>
      <c r="C804" s="42" t="s">
        <v>4180</v>
      </c>
      <c r="E804" s="42">
        <v>802</v>
      </c>
      <c r="F804" s="42" t="str">
        <f t="shared" si="12"/>
        <v>Набор инструментов пневматических</v>
      </c>
    </row>
    <row r="805" spans="1:6" x14ac:dyDescent="0.25">
      <c r="A805" s="42" t="s">
        <v>3870</v>
      </c>
      <c r="B805" s="42">
        <v>804</v>
      </c>
      <c r="C805" s="42" t="s">
        <v>4181</v>
      </c>
      <c r="E805" s="42">
        <v>803</v>
      </c>
      <c r="F805" s="42" t="str">
        <f t="shared" si="12"/>
        <v>Набор клейм по металлу</v>
      </c>
    </row>
    <row r="806" spans="1:6" x14ac:dyDescent="0.25">
      <c r="A806" s="42" t="s">
        <v>4182</v>
      </c>
      <c r="B806" s="42">
        <v>805</v>
      </c>
      <c r="C806" s="42" t="s">
        <v>4183</v>
      </c>
      <c r="E806" s="42">
        <v>804</v>
      </c>
      <c r="F806" s="42" t="str">
        <f t="shared" si="12"/>
        <v>Набор конденсаторов</v>
      </c>
    </row>
    <row r="807" spans="1:6" x14ac:dyDescent="0.25">
      <c r="A807" s="42">
        <v>2573400</v>
      </c>
      <c r="B807" s="42">
        <v>806</v>
      </c>
      <c r="C807" s="42" t="s">
        <v>4184</v>
      </c>
      <c r="E807" s="42">
        <v>805</v>
      </c>
      <c r="F807" s="42" t="str">
        <f t="shared" si="12"/>
        <v>Набор огнетушителей</v>
      </c>
    </row>
    <row r="808" spans="1:6" x14ac:dyDescent="0.25">
      <c r="A808" s="42">
        <v>2572140</v>
      </c>
      <c r="B808" s="42">
        <v>807</v>
      </c>
      <c r="C808" s="42" t="s">
        <v>4185</v>
      </c>
      <c r="E808" s="42">
        <v>806</v>
      </c>
      <c r="F808" s="42" t="str">
        <f t="shared" si="12"/>
        <v>Набор переходников для дрели</v>
      </c>
    </row>
    <row r="809" spans="1:6" x14ac:dyDescent="0.25">
      <c r="A809" s="42" t="s">
        <v>4186</v>
      </c>
      <c r="B809" s="42">
        <v>808</v>
      </c>
      <c r="C809" s="42" t="s">
        <v>4187</v>
      </c>
      <c r="E809" s="42">
        <v>807</v>
      </c>
      <c r="F809" s="42" t="str">
        <f t="shared" si="12"/>
        <v>Набор петель такелажных</v>
      </c>
    </row>
    <row r="810" spans="1:6" x14ac:dyDescent="0.25">
      <c r="A810" s="42">
        <v>2573400</v>
      </c>
      <c r="B810" s="42">
        <v>809</v>
      </c>
      <c r="C810" s="42" t="s">
        <v>4188</v>
      </c>
      <c r="E810" s="42">
        <v>808</v>
      </c>
      <c r="F810" s="42" t="str">
        <f t="shared" si="12"/>
        <v>Набор резисторов</v>
      </c>
    </row>
    <row r="811" spans="1:6" x14ac:dyDescent="0.25">
      <c r="A811" s="42" t="s">
        <v>3162</v>
      </c>
      <c r="B811" s="42">
        <v>810</v>
      </c>
      <c r="C811" s="42" t="s">
        <v>4189</v>
      </c>
      <c r="E811" s="42">
        <v>809</v>
      </c>
      <c r="F811" s="42" t="str">
        <f t="shared" si="12"/>
        <v>Набор сверл</v>
      </c>
    </row>
    <row r="812" spans="1:6" x14ac:dyDescent="0.25">
      <c r="A812" s="42" t="s">
        <v>4190</v>
      </c>
      <c r="B812" s="42">
        <v>811</v>
      </c>
      <c r="C812" s="42" t="s">
        <v>4191</v>
      </c>
      <c r="E812" s="42">
        <v>810</v>
      </c>
      <c r="F812" s="42" t="str">
        <f t="shared" si="12"/>
        <v>Набор сертификационный лабораторный</v>
      </c>
    </row>
    <row r="813" spans="1:6" x14ac:dyDescent="0.25">
      <c r="A813" s="42" t="s">
        <v>4192</v>
      </c>
      <c r="B813" s="42">
        <v>812</v>
      </c>
      <c r="C813" s="42" t="s">
        <v>4193</v>
      </c>
      <c r="E813" s="42">
        <v>811</v>
      </c>
      <c r="F813" s="42" t="str">
        <f t="shared" si="12"/>
        <v>Набор станочных прихватов и зажимов</v>
      </c>
    </row>
    <row r="814" spans="1:6" x14ac:dyDescent="0.25">
      <c r="A814" s="42">
        <v>1394110</v>
      </c>
      <c r="B814" s="42">
        <v>813</v>
      </c>
      <c r="C814" s="42" t="s">
        <v>4194</v>
      </c>
      <c r="E814" s="42">
        <v>812</v>
      </c>
      <c r="F814" s="42" t="str">
        <f t="shared" si="12"/>
        <v>Набор строп канатных</v>
      </c>
    </row>
    <row r="815" spans="1:6" x14ac:dyDescent="0.25">
      <c r="A815" s="42" t="s">
        <v>4192</v>
      </c>
      <c r="B815" s="42">
        <v>814</v>
      </c>
      <c r="C815" s="42" t="s">
        <v>4195</v>
      </c>
      <c r="E815" s="42">
        <v>813</v>
      </c>
      <c r="F815" s="42" t="str">
        <f t="shared" si="12"/>
        <v>Набор строп текстильных</v>
      </c>
    </row>
    <row r="816" spans="1:6" x14ac:dyDescent="0.25">
      <c r="A816" s="42">
        <v>2573400</v>
      </c>
      <c r="B816" s="42">
        <v>815</v>
      </c>
      <c r="C816" s="42" t="s">
        <v>4196</v>
      </c>
      <c r="E816" s="42">
        <v>814</v>
      </c>
      <c r="F816" s="42" t="str">
        <f t="shared" si="12"/>
        <v>Набор строп цепных</v>
      </c>
    </row>
    <row r="817" spans="1:6" x14ac:dyDescent="0.25">
      <c r="A817" s="42">
        <v>2573400</v>
      </c>
      <c r="B817" s="42">
        <v>816</v>
      </c>
      <c r="C817" s="42" t="s">
        <v>4197</v>
      </c>
      <c r="E817" s="42">
        <v>815</v>
      </c>
      <c r="F817" s="42" t="str">
        <f t="shared" si="12"/>
        <v>Набор фрез по металлу</v>
      </c>
    </row>
    <row r="818" spans="1:6" x14ac:dyDescent="0.25">
      <c r="A818" s="42" t="s">
        <v>4014</v>
      </c>
      <c r="B818" s="42">
        <v>817</v>
      </c>
      <c r="C818" s="42" t="s">
        <v>4198</v>
      </c>
      <c r="E818" s="42">
        <v>816</v>
      </c>
      <c r="F818" s="42" t="str">
        <f t="shared" si="12"/>
        <v>Набор цанг</v>
      </c>
    </row>
    <row r="819" spans="1:6" x14ac:dyDescent="0.25">
      <c r="A819" s="42" t="s">
        <v>4014</v>
      </c>
      <c r="B819" s="42">
        <v>818</v>
      </c>
      <c r="C819" s="42" t="s">
        <v>4199</v>
      </c>
      <c r="E819" s="42">
        <v>817</v>
      </c>
      <c r="F819" s="42" t="str">
        <f t="shared" si="12"/>
        <v>Набор шаблонов</v>
      </c>
    </row>
    <row r="820" spans="1:6" x14ac:dyDescent="0.25">
      <c r="A820" s="42">
        <v>2573400</v>
      </c>
      <c r="B820" s="42">
        <v>819</v>
      </c>
      <c r="C820" s="42" t="s">
        <v>4200</v>
      </c>
      <c r="E820" s="42">
        <v>818</v>
      </c>
      <c r="F820" s="42" t="str">
        <f t="shared" si="12"/>
        <v>Набор щупов</v>
      </c>
    </row>
    <row r="821" spans="1:6" x14ac:dyDescent="0.25">
      <c r="A821" s="42" t="s">
        <v>4201</v>
      </c>
      <c r="B821" s="42">
        <v>820</v>
      </c>
      <c r="C821" s="42" t="s">
        <v>4202</v>
      </c>
      <c r="E821" s="42">
        <v>819</v>
      </c>
      <c r="F821" s="42" t="str">
        <f t="shared" si="12"/>
        <v>Набор экстракторов</v>
      </c>
    </row>
    <row r="822" spans="1:6" x14ac:dyDescent="0.25">
      <c r="A822" s="42" t="s">
        <v>4203</v>
      </c>
      <c r="B822" s="42">
        <v>821</v>
      </c>
      <c r="C822" s="42" t="s">
        <v>4204</v>
      </c>
      <c r="E822" s="42">
        <v>820</v>
      </c>
      <c r="F822" s="42" t="str">
        <f t="shared" si="12"/>
        <v>Навес Маркиза (шатер раздвижной)</v>
      </c>
    </row>
    <row r="823" spans="1:6" x14ac:dyDescent="0.25">
      <c r="A823" s="42" t="s">
        <v>3194</v>
      </c>
      <c r="B823" s="42">
        <v>822</v>
      </c>
      <c r="C823" s="42" t="s">
        <v>4205</v>
      </c>
      <c r="E823" s="42">
        <v>821</v>
      </c>
      <c r="F823" s="42" t="str">
        <f t="shared" si="12"/>
        <v>Нагреватель (тэн)</v>
      </c>
    </row>
    <row r="824" spans="1:6" x14ac:dyDescent="0.25">
      <c r="A824" s="42" t="s">
        <v>3137</v>
      </c>
      <c r="B824" s="42">
        <v>823</v>
      </c>
      <c r="C824" s="42" t="s">
        <v>4206</v>
      </c>
      <c r="E824" s="42">
        <v>822</v>
      </c>
      <c r="F824" s="42" t="str">
        <f t="shared" si="12"/>
        <v>Накладка тормозная</v>
      </c>
    </row>
    <row r="825" spans="1:6" x14ac:dyDescent="0.25">
      <c r="A825" s="42" t="s">
        <v>3162</v>
      </c>
      <c r="B825" s="42">
        <v>824</v>
      </c>
      <c r="C825" s="42" t="s">
        <v>4207</v>
      </c>
      <c r="E825" s="42">
        <v>823</v>
      </c>
      <c r="F825" s="42" t="str">
        <f t="shared" si="12"/>
        <v>Наклейки на клавиатуру</v>
      </c>
    </row>
    <row r="826" spans="1:6" x14ac:dyDescent="0.25">
      <c r="A826" s="42" t="s">
        <v>3552</v>
      </c>
      <c r="B826" s="42">
        <v>825</v>
      </c>
      <c r="C826" s="42" t="s">
        <v>4208</v>
      </c>
      <c r="E826" s="42">
        <v>824</v>
      </c>
      <c r="F826" s="42" t="str">
        <f t="shared" si="12"/>
        <v>Наковальня</v>
      </c>
    </row>
    <row r="827" spans="1:6" x14ac:dyDescent="0.25">
      <c r="A827" s="42">
        <v>2573300</v>
      </c>
      <c r="B827" s="42">
        <v>826</v>
      </c>
      <c r="C827" s="42" t="s">
        <v>4209</v>
      </c>
      <c r="E827" s="42">
        <v>825</v>
      </c>
      <c r="F827" s="42" t="str">
        <f t="shared" si="12"/>
        <v>Наколенники защитные термостойкие</v>
      </c>
    </row>
    <row r="828" spans="1:6" x14ac:dyDescent="0.25">
      <c r="A828" s="42">
        <v>2573400</v>
      </c>
      <c r="B828" s="42">
        <v>827</v>
      </c>
      <c r="C828" s="42" t="s">
        <v>4210</v>
      </c>
      <c r="E828" s="42">
        <v>826</v>
      </c>
      <c r="F828" s="42" t="str">
        <f t="shared" si="12"/>
        <v>Наконечник (сопло) для шприца смазочного</v>
      </c>
    </row>
    <row r="829" spans="1:6" x14ac:dyDescent="0.25">
      <c r="A829" s="42" t="s">
        <v>3258</v>
      </c>
      <c r="B829" s="42">
        <v>828</v>
      </c>
      <c r="C829" s="42" t="s">
        <v>4211</v>
      </c>
      <c r="E829" s="42">
        <v>827</v>
      </c>
      <c r="F829" s="42" t="str">
        <f t="shared" si="12"/>
        <v>Наконечник алмазный</v>
      </c>
    </row>
    <row r="830" spans="1:6" x14ac:dyDescent="0.25">
      <c r="A830" s="42" t="s">
        <v>3258</v>
      </c>
      <c r="B830" s="42">
        <v>829</v>
      </c>
      <c r="C830" s="42" t="s">
        <v>4212</v>
      </c>
      <c r="E830" s="42">
        <v>828</v>
      </c>
      <c r="F830" s="42" t="str">
        <f t="shared" si="12"/>
        <v>Наконечник кабельный кольцевой</v>
      </c>
    </row>
    <row r="831" spans="1:6" x14ac:dyDescent="0.25">
      <c r="A831" s="42" t="s">
        <v>3258</v>
      </c>
      <c r="B831" s="42">
        <v>830</v>
      </c>
      <c r="C831" s="42" t="s">
        <v>4213</v>
      </c>
      <c r="E831" s="42">
        <v>829</v>
      </c>
      <c r="F831" s="42" t="str">
        <f t="shared" si="12"/>
        <v>Наконечник кабельный штифтовой</v>
      </c>
    </row>
    <row r="832" spans="1:6" x14ac:dyDescent="0.25">
      <c r="A832" s="42" t="s">
        <v>3258</v>
      </c>
      <c r="B832" s="42">
        <v>831</v>
      </c>
      <c r="C832" s="42" t="s">
        <v>4214</v>
      </c>
      <c r="E832" s="42">
        <v>830</v>
      </c>
      <c r="F832" s="42" t="str">
        <f t="shared" si="12"/>
        <v>Наконечник кабельный штыревой</v>
      </c>
    </row>
    <row r="833" spans="1:6" x14ac:dyDescent="0.25">
      <c r="A833" s="42" t="s">
        <v>3258</v>
      </c>
      <c r="B833" s="42">
        <v>832</v>
      </c>
      <c r="C833" s="42" t="s">
        <v>4215</v>
      </c>
      <c r="E833" s="42">
        <v>831</v>
      </c>
      <c r="F833" s="42" t="str">
        <f t="shared" si="12"/>
        <v>Наконечник коннекторный</v>
      </c>
    </row>
    <row r="834" spans="1:6" x14ac:dyDescent="0.25">
      <c r="A834" s="42" t="s">
        <v>3258</v>
      </c>
      <c r="B834" s="42">
        <v>833</v>
      </c>
      <c r="C834" s="42" t="s">
        <v>4216</v>
      </c>
      <c r="E834" s="42">
        <v>832</v>
      </c>
      <c r="F834" s="42" t="str">
        <f t="shared" si="12"/>
        <v>Наконечник пластинчатый</v>
      </c>
    </row>
    <row r="835" spans="1:6" x14ac:dyDescent="0.25">
      <c r="A835" s="42" t="s">
        <v>3513</v>
      </c>
      <c r="B835" s="42">
        <v>834</v>
      </c>
      <c r="C835" s="42" t="s">
        <v>4217</v>
      </c>
      <c r="E835" s="42">
        <v>833</v>
      </c>
      <c r="F835" s="42" t="str">
        <f t="shared" ref="F835:F898" si="13">VLOOKUP(E835,B:C,2,0)</f>
        <v>Наконечник рожковый</v>
      </c>
    </row>
    <row r="836" spans="1:6" x14ac:dyDescent="0.25">
      <c r="A836" s="42" t="s">
        <v>3258</v>
      </c>
      <c r="B836" s="42">
        <v>835</v>
      </c>
      <c r="C836" s="42" t="s">
        <v>4218</v>
      </c>
      <c r="E836" s="42">
        <v>834</v>
      </c>
      <c r="F836" s="42" t="str">
        <f t="shared" si="13"/>
        <v>Наконечник сварочный</v>
      </c>
    </row>
    <row r="837" spans="1:6" x14ac:dyDescent="0.25">
      <c r="A837" s="42">
        <v>2573300</v>
      </c>
      <c r="B837" s="42">
        <v>836</v>
      </c>
      <c r="C837" s="42" t="s">
        <v>4219</v>
      </c>
      <c r="E837" s="42">
        <v>835</v>
      </c>
      <c r="F837" s="42" t="str">
        <f t="shared" si="13"/>
        <v>Наконечник штекерный</v>
      </c>
    </row>
    <row r="838" spans="1:6" x14ac:dyDescent="0.25">
      <c r="A838" s="42" t="s">
        <v>3363</v>
      </c>
      <c r="B838" s="42">
        <v>837</v>
      </c>
      <c r="C838" s="42" t="s">
        <v>4220</v>
      </c>
      <c r="E838" s="42">
        <v>836</v>
      </c>
      <c r="F838" s="42" t="str">
        <f t="shared" si="13"/>
        <v>Напильник (надфиль)</v>
      </c>
    </row>
    <row r="839" spans="1:6" x14ac:dyDescent="0.25">
      <c r="A839" s="42" t="s">
        <v>3552</v>
      </c>
      <c r="B839" s="42">
        <v>838</v>
      </c>
      <c r="C839" s="42" t="s">
        <v>4221</v>
      </c>
      <c r="E839" s="42">
        <v>837</v>
      </c>
      <c r="F839" s="42" t="str">
        <f t="shared" si="13"/>
        <v>Напиток бутилированный</v>
      </c>
    </row>
    <row r="840" spans="1:6" x14ac:dyDescent="0.25">
      <c r="A840" s="42">
        <v>2573400</v>
      </c>
      <c r="B840" s="42">
        <v>839</v>
      </c>
      <c r="C840" s="42" t="s">
        <v>4222</v>
      </c>
      <c r="E840" s="42">
        <v>838</v>
      </c>
      <c r="F840" s="42" t="str">
        <f t="shared" si="13"/>
        <v>Нарукавники</v>
      </c>
    </row>
    <row r="841" spans="1:6" x14ac:dyDescent="0.25">
      <c r="A841" s="42" t="s">
        <v>3150</v>
      </c>
      <c r="B841" s="42">
        <v>840</v>
      </c>
      <c r="C841" s="42" t="s">
        <v>4223</v>
      </c>
      <c r="E841" s="42">
        <v>839</v>
      </c>
      <c r="F841" s="42" t="str">
        <f t="shared" si="13"/>
        <v>Насадка для шуруповерта</v>
      </c>
    </row>
    <row r="842" spans="1:6" x14ac:dyDescent="0.25">
      <c r="A842" s="42">
        <v>2573400</v>
      </c>
      <c r="B842" s="42">
        <v>841</v>
      </c>
      <c r="C842" s="42" t="s">
        <v>4224</v>
      </c>
      <c r="E842" s="42">
        <v>840</v>
      </c>
      <c r="F842" s="42" t="str">
        <f t="shared" si="13"/>
        <v>Насадка лабораторная стеклянная</v>
      </c>
    </row>
    <row r="843" spans="1:6" x14ac:dyDescent="0.25">
      <c r="A843" s="42" t="s">
        <v>3812</v>
      </c>
      <c r="B843" s="42">
        <v>842</v>
      </c>
      <c r="C843" s="42" t="s">
        <v>4225</v>
      </c>
      <c r="E843" s="42">
        <v>841</v>
      </c>
      <c r="F843" s="42" t="str">
        <f t="shared" si="13"/>
        <v>Насадок струйный</v>
      </c>
    </row>
    <row r="844" spans="1:6" x14ac:dyDescent="0.25">
      <c r="A844" s="42" t="s">
        <v>3812</v>
      </c>
      <c r="B844" s="42">
        <v>843</v>
      </c>
      <c r="C844" s="42" t="s">
        <v>4226</v>
      </c>
      <c r="E844" s="42">
        <v>842</v>
      </c>
      <c r="F844" s="42" t="str">
        <f t="shared" si="13"/>
        <v>Насос</v>
      </c>
    </row>
    <row r="845" spans="1:6" x14ac:dyDescent="0.25">
      <c r="A845" s="42">
        <v>2813210</v>
      </c>
      <c r="B845" s="42">
        <v>844</v>
      </c>
      <c r="C845" s="42" t="s">
        <v>4227</v>
      </c>
      <c r="E845" s="42">
        <v>843</v>
      </c>
      <c r="F845" s="42" t="str">
        <f t="shared" si="13"/>
        <v>Насос дренажный</v>
      </c>
    </row>
    <row r="846" spans="1:6" x14ac:dyDescent="0.25">
      <c r="A846" s="42" t="s">
        <v>4228</v>
      </c>
      <c r="B846" s="42">
        <v>845</v>
      </c>
      <c r="C846" s="42" t="s">
        <v>4229</v>
      </c>
      <c r="E846" s="42">
        <v>844</v>
      </c>
      <c r="F846" s="42" t="str">
        <f t="shared" si="13"/>
        <v>Насос лабораторный</v>
      </c>
    </row>
    <row r="847" spans="1:6" x14ac:dyDescent="0.25">
      <c r="A847" s="42" t="s">
        <v>4230</v>
      </c>
      <c r="B847" s="42">
        <v>846</v>
      </c>
      <c r="C847" s="42" t="s">
        <v>4231</v>
      </c>
      <c r="E847" s="42">
        <v>845</v>
      </c>
      <c r="F847" s="42" t="str">
        <f t="shared" si="13"/>
        <v>Насос ручной</v>
      </c>
    </row>
    <row r="848" spans="1:6" x14ac:dyDescent="0.25">
      <c r="A848" s="42">
        <v>2059520</v>
      </c>
      <c r="B848" s="42">
        <v>847</v>
      </c>
      <c r="C848" s="42" t="s">
        <v>4232</v>
      </c>
      <c r="E848" s="42">
        <v>846</v>
      </c>
      <c r="F848" s="42" t="str">
        <f t="shared" si="13"/>
        <v>Натрий кремнефтористый технический (динатрия гексафторсиликат, натрия фторсиликат) (Na2SiF6)</v>
      </c>
    </row>
    <row r="849" spans="1:6" x14ac:dyDescent="0.25">
      <c r="A849" s="42">
        <v>2013413</v>
      </c>
      <c r="B849" s="42">
        <v>848</v>
      </c>
      <c r="C849" s="42" t="s">
        <v>4233</v>
      </c>
      <c r="E849" s="42">
        <v>847</v>
      </c>
      <c r="F849" s="42" t="str">
        <f t="shared" si="13"/>
        <v>Натрий сернокислый безводный (Na2SO4)</v>
      </c>
    </row>
    <row r="850" spans="1:6" x14ac:dyDescent="0.25">
      <c r="A850" s="42">
        <v>2013413</v>
      </c>
      <c r="B850" s="42">
        <v>849</v>
      </c>
      <c r="C850" s="42" t="s">
        <v>4234</v>
      </c>
      <c r="E850" s="42">
        <v>848</v>
      </c>
      <c r="F850" s="42" t="str">
        <f t="shared" si="13"/>
        <v>Натрий тиосульфат (натрий серноватистокислый 5-вод) (Na2S2O3*5H2O)</v>
      </c>
    </row>
    <row r="851" spans="1:6" x14ac:dyDescent="0.25">
      <c r="A851" s="42">
        <v>2014323</v>
      </c>
      <c r="B851" s="42">
        <v>850</v>
      </c>
      <c r="C851" s="42" t="s">
        <v>4235</v>
      </c>
      <c r="E851" s="42">
        <v>849</v>
      </c>
      <c r="F851" s="42" t="str">
        <f t="shared" si="13"/>
        <v>Натрий тиосульфат (натрий серноватистокислый 5-вод) (Na2S2O3*5H2O) фиксанал</v>
      </c>
    </row>
    <row r="852" spans="1:6" x14ac:dyDescent="0.25">
      <c r="A852" s="42">
        <v>2013319</v>
      </c>
      <c r="B852" s="42">
        <v>851</v>
      </c>
      <c r="C852" s="42" t="s">
        <v>4236</v>
      </c>
      <c r="E852" s="42">
        <v>850</v>
      </c>
      <c r="F852" s="42" t="str">
        <f t="shared" si="13"/>
        <v>Натрий уксуснокислый (ацетат натрия, натрия этаноат) (C2H3O2Na)</v>
      </c>
    </row>
    <row r="853" spans="1:6" x14ac:dyDescent="0.25">
      <c r="A853" s="42">
        <v>2013319</v>
      </c>
      <c r="B853" s="42">
        <v>852</v>
      </c>
      <c r="C853" s="42" t="s">
        <v>4237</v>
      </c>
      <c r="E853" s="42">
        <v>851</v>
      </c>
      <c r="F853" s="42" t="str">
        <f t="shared" si="13"/>
        <v>Натрий хлористый (хлорид натрия) (NaCl)</v>
      </c>
    </row>
    <row r="854" spans="1:6" x14ac:dyDescent="0.25">
      <c r="A854" s="42" t="s">
        <v>3240</v>
      </c>
      <c r="B854" s="42">
        <v>853</v>
      </c>
      <c r="C854" s="42" t="s">
        <v>4238</v>
      </c>
      <c r="E854" s="42">
        <v>852</v>
      </c>
      <c r="F854" s="42" t="str">
        <f t="shared" si="13"/>
        <v>Натрий хлористый (хлорид натрия) (NaCl) фиксанал</v>
      </c>
    </row>
    <row r="855" spans="1:6" x14ac:dyDescent="0.25">
      <c r="A855" s="42" t="s">
        <v>4239</v>
      </c>
      <c r="B855" s="42">
        <v>854</v>
      </c>
      <c r="C855" s="42" t="s">
        <v>4240</v>
      </c>
      <c r="E855" s="42">
        <v>853</v>
      </c>
      <c r="F855" s="42" t="str">
        <f t="shared" si="13"/>
        <v>Наушники противошумные</v>
      </c>
    </row>
    <row r="856" spans="1:6" x14ac:dyDescent="0.25">
      <c r="A856" s="42" t="s">
        <v>3168</v>
      </c>
      <c r="B856" s="42">
        <v>855</v>
      </c>
      <c r="C856" s="42" t="s">
        <v>4241</v>
      </c>
      <c r="E856" s="42">
        <v>854</v>
      </c>
      <c r="F856" s="42" t="str">
        <f t="shared" si="13"/>
        <v>Наушники с микрофоном</v>
      </c>
    </row>
    <row r="857" spans="1:6" x14ac:dyDescent="0.25">
      <c r="A857" s="42">
        <v>2219300</v>
      </c>
      <c r="B857" s="42">
        <v>856</v>
      </c>
      <c r="C857" s="42" t="s">
        <v>4242</v>
      </c>
      <c r="E857" s="42">
        <v>855</v>
      </c>
      <c r="F857" s="42" t="str">
        <f t="shared" si="13"/>
        <v>Нивелир</v>
      </c>
    </row>
    <row r="858" spans="1:6" x14ac:dyDescent="0.25">
      <c r="A858" s="42">
        <v>2573600</v>
      </c>
      <c r="B858" s="42">
        <v>857</v>
      </c>
      <c r="C858" s="42" t="s">
        <v>4243</v>
      </c>
      <c r="E858" s="42">
        <v>856</v>
      </c>
      <c r="F858" s="42" t="str">
        <f t="shared" si="13"/>
        <v>Ниппель для РВД</v>
      </c>
    </row>
    <row r="859" spans="1:6" x14ac:dyDescent="0.25">
      <c r="A859" s="42" t="s">
        <v>4244</v>
      </c>
      <c r="B859" s="42">
        <v>858</v>
      </c>
      <c r="C859" s="42" t="s">
        <v>4245</v>
      </c>
      <c r="E859" s="42">
        <v>857</v>
      </c>
      <c r="F859" s="42" t="str">
        <f t="shared" si="13"/>
        <v>Нож</v>
      </c>
    </row>
    <row r="860" spans="1:6" x14ac:dyDescent="0.25">
      <c r="A860" s="42" t="s">
        <v>3460</v>
      </c>
      <c r="B860" s="42">
        <v>859</v>
      </c>
      <c r="C860" s="42" t="s">
        <v>4246</v>
      </c>
      <c r="E860" s="42">
        <v>858</v>
      </c>
      <c r="F860" s="42" t="str">
        <f t="shared" si="13"/>
        <v>Нож (диск) для триммера</v>
      </c>
    </row>
    <row r="861" spans="1:6" x14ac:dyDescent="0.25">
      <c r="A861" s="42" t="s">
        <v>3460</v>
      </c>
      <c r="B861" s="42">
        <v>860</v>
      </c>
      <c r="C861" s="42" t="s">
        <v>4247</v>
      </c>
      <c r="E861" s="42">
        <v>859</v>
      </c>
      <c r="F861" s="42" t="str">
        <f t="shared" si="13"/>
        <v>Нож канцелярский</v>
      </c>
    </row>
    <row r="862" spans="1:6" x14ac:dyDescent="0.25">
      <c r="A862" s="42">
        <v>2573600</v>
      </c>
      <c r="B862" s="42">
        <v>861</v>
      </c>
      <c r="C862" s="42" t="s">
        <v>4248</v>
      </c>
      <c r="E862" s="42">
        <v>860</v>
      </c>
      <c r="F862" s="42" t="str">
        <f t="shared" si="13"/>
        <v>Нож сменный для ножниц по металлу</v>
      </c>
    </row>
    <row r="863" spans="1:6" x14ac:dyDescent="0.25">
      <c r="A863" s="42" t="s">
        <v>3460</v>
      </c>
      <c r="B863" s="42">
        <v>862</v>
      </c>
      <c r="C863" s="42" t="s">
        <v>4249</v>
      </c>
      <c r="E863" s="42">
        <v>861</v>
      </c>
      <c r="F863" s="42" t="str">
        <f t="shared" si="13"/>
        <v>Нож строительный</v>
      </c>
    </row>
    <row r="864" spans="1:6" x14ac:dyDescent="0.25">
      <c r="A864" s="42">
        <v>2573300</v>
      </c>
      <c r="B864" s="42">
        <v>863</v>
      </c>
      <c r="C864" s="42" t="s">
        <v>4250</v>
      </c>
      <c r="E864" s="42">
        <v>862</v>
      </c>
      <c r="F864" s="42" t="str">
        <f t="shared" si="13"/>
        <v>Ножницы</v>
      </c>
    </row>
    <row r="865" spans="1:6" x14ac:dyDescent="0.25">
      <c r="A865" s="42">
        <v>2841320</v>
      </c>
      <c r="B865" s="42">
        <v>864</v>
      </c>
      <c r="C865" s="42" t="s">
        <v>4251</v>
      </c>
      <c r="E865" s="42">
        <v>863</v>
      </c>
      <c r="F865" s="42" t="str">
        <f t="shared" si="13"/>
        <v>Ножницы для резки ленты</v>
      </c>
    </row>
    <row r="866" spans="1:6" x14ac:dyDescent="0.25">
      <c r="A866" s="42">
        <v>2573300</v>
      </c>
      <c r="B866" s="42">
        <v>865</v>
      </c>
      <c r="C866" s="42" t="s">
        <v>4252</v>
      </c>
      <c r="E866" s="42">
        <v>864</v>
      </c>
      <c r="F866" s="42" t="str">
        <f t="shared" si="13"/>
        <v>Ножницы по металлу</v>
      </c>
    </row>
    <row r="867" spans="1:6" x14ac:dyDescent="0.25">
      <c r="A867" s="42">
        <v>2573200</v>
      </c>
      <c r="B867" s="42">
        <v>866</v>
      </c>
      <c r="C867" s="42" t="s">
        <v>4253</v>
      </c>
      <c r="E867" s="42">
        <v>865</v>
      </c>
      <c r="F867" s="42" t="str">
        <f t="shared" si="13"/>
        <v>Ножницы секторные</v>
      </c>
    </row>
    <row r="868" spans="1:6" x14ac:dyDescent="0.25">
      <c r="A868" s="42" t="s">
        <v>4254</v>
      </c>
      <c r="B868" s="42">
        <v>867</v>
      </c>
      <c r="C868" s="42" t="s">
        <v>4255</v>
      </c>
      <c r="E868" s="42">
        <v>866</v>
      </c>
      <c r="F868" s="42" t="str">
        <f t="shared" si="13"/>
        <v>Ножовка ручная (пила)</v>
      </c>
    </row>
    <row r="869" spans="1:6" x14ac:dyDescent="0.25">
      <c r="A869" s="42" t="s">
        <v>4014</v>
      </c>
      <c r="B869" s="42">
        <v>868</v>
      </c>
      <c r="C869" s="42" t="s">
        <v>4256</v>
      </c>
      <c r="E869" s="42">
        <v>867</v>
      </c>
      <c r="F869" s="42" t="str">
        <f t="shared" si="13"/>
        <v>Ноутбук</v>
      </c>
    </row>
    <row r="870" spans="1:6" x14ac:dyDescent="0.25">
      <c r="A870" s="42" t="s">
        <v>3129</v>
      </c>
      <c r="B870" s="42">
        <v>870</v>
      </c>
      <c r="C870" s="42" t="s">
        <v>4257</v>
      </c>
      <c r="E870" s="42">
        <v>868</v>
      </c>
      <c r="F870" s="42" t="str">
        <f t="shared" si="13"/>
        <v>Нутрометр</v>
      </c>
    </row>
    <row r="871" spans="1:6" x14ac:dyDescent="0.25">
      <c r="A871" s="42" t="s">
        <v>4258</v>
      </c>
      <c r="B871" s="42">
        <v>869</v>
      </c>
      <c r="C871" s="42" t="s">
        <v>4259</v>
      </c>
      <c r="E871" s="42">
        <v>869</v>
      </c>
      <c r="F871" s="42" t="str">
        <f t="shared" si="13"/>
        <v>Обезжириватель щелочной (образец)</v>
      </c>
    </row>
    <row r="872" spans="1:6" x14ac:dyDescent="0.25">
      <c r="A872" s="42" t="s">
        <v>3944</v>
      </c>
      <c r="B872" s="42">
        <v>871</v>
      </c>
      <c r="C872" s="42" t="s">
        <v>4260</v>
      </c>
      <c r="E872" s="42">
        <v>870</v>
      </c>
      <c r="F872" s="42" t="str">
        <f t="shared" si="13"/>
        <v xml:space="preserve">Обезжириватель щелочной </v>
      </c>
    </row>
    <row r="873" spans="1:6" x14ac:dyDescent="0.25">
      <c r="A873" s="42" t="s">
        <v>4261</v>
      </c>
      <c r="B873" s="42">
        <v>872</v>
      </c>
      <c r="C873" s="42" t="s">
        <v>4262</v>
      </c>
      <c r="E873" s="42">
        <v>871</v>
      </c>
      <c r="F873" s="42" t="str">
        <f t="shared" si="13"/>
        <v>Обечайка пластиковая</v>
      </c>
    </row>
    <row r="874" spans="1:6" x14ac:dyDescent="0.25">
      <c r="A874" s="42" t="s">
        <v>4261</v>
      </c>
      <c r="B874" s="42">
        <v>873</v>
      </c>
      <c r="C874" s="42" t="s">
        <v>4263</v>
      </c>
      <c r="E874" s="42">
        <v>872</v>
      </c>
      <c r="F874" s="42" t="str">
        <f t="shared" si="13"/>
        <v>Обложка для журнала</v>
      </c>
    </row>
    <row r="875" spans="1:6" x14ac:dyDescent="0.25">
      <c r="A875" s="42" t="s">
        <v>4264</v>
      </c>
      <c r="B875" s="42">
        <v>874</v>
      </c>
      <c r="C875" s="42" t="s">
        <v>4265</v>
      </c>
      <c r="E875" s="42">
        <v>873</v>
      </c>
      <c r="F875" s="42" t="str">
        <f t="shared" si="13"/>
        <v>Обложка для переплета</v>
      </c>
    </row>
    <row r="876" spans="1:6" x14ac:dyDescent="0.25">
      <c r="A876" s="42" t="s">
        <v>4264</v>
      </c>
      <c r="B876" s="42">
        <v>875</v>
      </c>
      <c r="C876" s="42" t="s">
        <v>4266</v>
      </c>
      <c r="E876" s="42">
        <v>874</v>
      </c>
      <c r="F876" s="42" t="str">
        <f t="shared" si="13"/>
        <v>Обогреватель бытовой</v>
      </c>
    </row>
    <row r="877" spans="1:6" x14ac:dyDescent="0.25">
      <c r="A877" s="42">
        <v>2219300</v>
      </c>
      <c r="B877" s="42">
        <v>876</v>
      </c>
      <c r="C877" s="42" t="s">
        <v>4267</v>
      </c>
      <c r="E877" s="42">
        <v>875</v>
      </c>
      <c r="F877" s="42" t="str">
        <f t="shared" si="13"/>
        <v>Обогреватель промышленный</v>
      </c>
    </row>
    <row r="878" spans="1:6" x14ac:dyDescent="0.25">
      <c r="A878" s="42" t="s">
        <v>4182</v>
      </c>
      <c r="B878" s="42">
        <v>877</v>
      </c>
      <c r="C878" s="42" t="s">
        <v>4268</v>
      </c>
      <c r="E878" s="42">
        <v>876</v>
      </c>
      <c r="F878" s="42" t="str">
        <f t="shared" si="13"/>
        <v>Обойма для РВД</v>
      </c>
    </row>
    <row r="879" spans="1:6" x14ac:dyDescent="0.25">
      <c r="A879" s="42" t="s">
        <v>3434</v>
      </c>
      <c r="B879" s="42">
        <v>878</v>
      </c>
      <c r="C879" s="42" t="s">
        <v>4269</v>
      </c>
      <c r="E879" s="42">
        <v>877</v>
      </c>
      <c r="F879" s="42" t="str">
        <f t="shared" si="13"/>
        <v>Огнетушитель</v>
      </c>
    </row>
    <row r="880" spans="1:6" x14ac:dyDescent="0.25">
      <c r="A880" s="42" t="s">
        <v>3114</v>
      </c>
      <c r="B880" s="42">
        <v>879</v>
      </c>
      <c r="C880" s="42" t="s">
        <v>4270</v>
      </c>
      <c r="E880" s="42">
        <v>878</v>
      </c>
      <c r="F880" s="42" t="str">
        <f t="shared" si="13"/>
        <v>Ограждение дорожное</v>
      </c>
    </row>
    <row r="881" spans="1:6" x14ac:dyDescent="0.25">
      <c r="A881" s="42" t="s">
        <v>4271</v>
      </c>
      <c r="B881" s="42">
        <v>880</v>
      </c>
      <c r="C881" s="42" t="s">
        <v>4272</v>
      </c>
      <c r="E881" s="42">
        <v>879</v>
      </c>
      <c r="F881" s="42" t="str">
        <f t="shared" si="13"/>
        <v>Ограничитель на Din-рейку (рейку монтажную)</v>
      </c>
    </row>
    <row r="882" spans="1:6" x14ac:dyDescent="0.25">
      <c r="A882" s="42" t="s">
        <v>3284</v>
      </c>
      <c r="B882" s="42">
        <v>881</v>
      </c>
      <c r="C882" s="42" t="s">
        <v>4273</v>
      </c>
      <c r="E882" s="42">
        <v>880</v>
      </c>
      <c r="F882" s="42" t="str">
        <f t="shared" si="13"/>
        <v>Ограничитель перенапряжения</v>
      </c>
    </row>
    <row r="883" spans="1:6" x14ac:dyDescent="0.25">
      <c r="A883" s="42" t="s">
        <v>4274</v>
      </c>
      <c r="B883" s="42">
        <v>882</v>
      </c>
      <c r="C883" s="42" t="s">
        <v>4275</v>
      </c>
      <c r="E883" s="42">
        <v>881</v>
      </c>
      <c r="F883" s="42" t="str">
        <f t="shared" si="13"/>
        <v>Одеяло огнеупорное керамоволокнистое</v>
      </c>
    </row>
    <row r="884" spans="1:6" x14ac:dyDescent="0.25">
      <c r="A884" s="42">
        <v>2442120</v>
      </c>
      <c r="B884" s="42">
        <v>883</v>
      </c>
      <c r="C884" s="42" t="s">
        <v>4276</v>
      </c>
      <c r="E884" s="42">
        <v>882</v>
      </c>
      <c r="F884" s="42" t="str">
        <f t="shared" si="13"/>
        <v>Окалина (отходы)</v>
      </c>
    </row>
    <row r="885" spans="1:6" x14ac:dyDescent="0.25">
      <c r="A885" s="42">
        <v>2013310</v>
      </c>
      <c r="B885" s="42">
        <v>884</v>
      </c>
      <c r="C885" s="42" t="s">
        <v>4277</v>
      </c>
      <c r="E885" s="42">
        <v>883</v>
      </c>
      <c r="F885" s="42" t="str">
        <f t="shared" si="13"/>
        <v>Оксид алюминия активный кислотный (Al2O3)</v>
      </c>
    </row>
    <row r="886" spans="1:6" x14ac:dyDescent="0.25">
      <c r="A886" s="42" t="s">
        <v>3610</v>
      </c>
      <c r="B886" s="42">
        <v>885</v>
      </c>
      <c r="C886" s="42" t="s">
        <v>4278</v>
      </c>
      <c r="E886" s="42">
        <v>884</v>
      </c>
      <c r="F886" s="42" t="str">
        <f t="shared" si="13"/>
        <v>Олово двухлористое 2-водное (SNCl2*2H2O)</v>
      </c>
    </row>
    <row r="887" spans="1:6" x14ac:dyDescent="0.25">
      <c r="A887" s="42" t="s">
        <v>3225</v>
      </c>
      <c r="B887" s="42">
        <v>886</v>
      </c>
      <c r="C887" s="42" t="s">
        <v>4279</v>
      </c>
      <c r="E887" s="42">
        <v>885</v>
      </c>
      <c r="F887" s="42" t="str">
        <f t="shared" si="13"/>
        <v>Омметр</v>
      </c>
    </row>
    <row r="888" spans="1:6" x14ac:dyDescent="0.25">
      <c r="A888" s="42">
        <v>2573400</v>
      </c>
      <c r="B888" s="42">
        <v>887</v>
      </c>
      <c r="C888" s="42" t="s">
        <v>4280</v>
      </c>
      <c r="E888" s="42">
        <v>886</v>
      </c>
      <c r="F888" s="42" t="str">
        <f t="shared" si="13"/>
        <v>Оповещатель охранно-пожарный</v>
      </c>
    </row>
    <row r="889" spans="1:6" x14ac:dyDescent="0.25">
      <c r="A889" s="42" t="s">
        <v>4182</v>
      </c>
      <c r="B889" s="42">
        <v>888</v>
      </c>
      <c r="C889" s="42" t="s">
        <v>4281</v>
      </c>
      <c r="E889" s="42">
        <v>887</v>
      </c>
      <c r="F889" s="42" t="str">
        <f t="shared" si="13"/>
        <v>Оправка для фрез универсальная</v>
      </c>
    </row>
    <row r="890" spans="1:6" x14ac:dyDescent="0.25">
      <c r="A890" s="42" t="s">
        <v>3233</v>
      </c>
      <c r="B890" s="42">
        <v>889</v>
      </c>
      <c r="C890" s="42" t="s">
        <v>4282</v>
      </c>
      <c r="E890" s="42">
        <v>888</v>
      </c>
      <c r="F890" s="42" t="str">
        <f t="shared" si="13"/>
        <v>Опрыскиватель</v>
      </c>
    </row>
    <row r="891" spans="1:6" x14ac:dyDescent="0.25">
      <c r="A891" s="42" t="s">
        <v>4283</v>
      </c>
      <c r="B891" s="42">
        <v>890</v>
      </c>
      <c r="C891" s="42" t="s">
        <v>4284</v>
      </c>
      <c r="E891" s="42">
        <v>889</v>
      </c>
      <c r="F891" s="42" t="str">
        <f t="shared" si="13"/>
        <v>Органайзер настольный</v>
      </c>
    </row>
    <row r="892" spans="1:6" x14ac:dyDescent="0.25">
      <c r="A892" s="42" t="s">
        <v>3373</v>
      </c>
      <c r="B892" s="42">
        <v>891</v>
      </c>
      <c r="C892" s="42" t="s">
        <v>4285</v>
      </c>
      <c r="E892" s="42">
        <v>890</v>
      </c>
      <c r="F892" s="42" t="str">
        <f t="shared" si="13"/>
        <v>Освежитель воздуха</v>
      </c>
    </row>
    <row r="893" spans="1:6" x14ac:dyDescent="0.25">
      <c r="A893" s="42" t="s">
        <v>4286</v>
      </c>
      <c r="B893" s="42">
        <v>892</v>
      </c>
      <c r="C893" s="42" t="s">
        <v>4287</v>
      </c>
      <c r="E893" s="42">
        <v>891</v>
      </c>
      <c r="F893" s="42" t="str">
        <f t="shared" si="13"/>
        <v>Осушитель воздуха</v>
      </c>
    </row>
    <row r="894" spans="1:6" x14ac:dyDescent="0.25">
      <c r="A894" s="42" t="s">
        <v>3162</v>
      </c>
      <c r="B894" s="42">
        <v>893</v>
      </c>
      <c r="C894" s="42" t="s">
        <v>4288</v>
      </c>
      <c r="E894" s="42">
        <v>892</v>
      </c>
      <c r="F894" s="42" t="str">
        <f t="shared" si="13"/>
        <v>Осциллограф</v>
      </c>
    </row>
    <row r="895" spans="1:6" x14ac:dyDescent="0.25">
      <c r="A895" s="42">
        <v>2016400</v>
      </c>
      <c r="B895" s="42">
        <v>894</v>
      </c>
      <c r="C895" s="42" t="s">
        <v>4289</v>
      </c>
      <c r="E895" s="42">
        <v>893</v>
      </c>
      <c r="F895" s="42" t="str">
        <f t="shared" si="13"/>
        <v>Ось-стенд</v>
      </c>
    </row>
    <row r="896" spans="1:6" x14ac:dyDescent="0.25">
      <c r="A896" s="42">
        <v>2573300</v>
      </c>
      <c r="B896" s="42">
        <v>895</v>
      </c>
      <c r="C896" s="42" t="s">
        <v>4290</v>
      </c>
      <c r="E896" s="42">
        <v>894</v>
      </c>
      <c r="F896" s="42" t="str">
        <f t="shared" si="13"/>
        <v>Отвердитель</v>
      </c>
    </row>
    <row r="897" spans="1:6" x14ac:dyDescent="0.25">
      <c r="A897" s="42">
        <v>2824110</v>
      </c>
      <c r="B897" s="42">
        <v>896</v>
      </c>
      <c r="C897" s="42" t="s">
        <v>4291</v>
      </c>
      <c r="E897" s="42">
        <v>895</v>
      </c>
      <c r="F897" s="42" t="str">
        <f t="shared" si="13"/>
        <v>Отвертка</v>
      </c>
    </row>
    <row r="898" spans="1:6" x14ac:dyDescent="0.25">
      <c r="A898" s="42" t="s">
        <v>3114</v>
      </c>
      <c r="B898" s="42">
        <v>897</v>
      </c>
      <c r="C898" s="42" t="s">
        <v>4292</v>
      </c>
      <c r="E898" s="42">
        <v>896</v>
      </c>
      <c r="F898" s="42" t="str">
        <f t="shared" si="13"/>
        <v>Отвертка аккумуляторная</v>
      </c>
    </row>
    <row r="899" spans="1:6" x14ac:dyDescent="0.25">
      <c r="A899" s="42" t="s">
        <v>3135</v>
      </c>
      <c r="B899" s="42">
        <v>898</v>
      </c>
      <c r="C899" s="42" t="s">
        <v>4293</v>
      </c>
      <c r="E899" s="42">
        <v>897</v>
      </c>
      <c r="F899" s="42" t="str">
        <f t="shared" ref="F899:F962" si="14">VLOOKUP(E899,B:C,2,0)</f>
        <v>Ответвитель лотка перфорированного металлического</v>
      </c>
    </row>
    <row r="900" spans="1:6" x14ac:dyDescent="0.25">
      <c r="A900" s="42" t="s">
        <v>4294</v>
      </c>
      <c r="B900" s="42">
        <v>899</v>
      </c>
      <c r="C900" s="42" t="s">
        <v>4295</v>
      </c>
      <c r="E900" s="42">
        <v>898</v>
      </c>
      <c r="F900" s="42" t="str">
        <f t="shared" si="14"/>
        <v>Отвод канализационный</v>
      </c>
    </row>
    <row r="901" spans="1:6" x14ac:dyDescent="0.25">
      <c r="A901" s="42">
        <v>2444262</v>
      </c>
      <c r="B901" s="42">
        <v>900</v>
      </c>
      <c r="C901" s="42" t="s">
        <v>4296</v>
      </c>
      <c r="E901" s="42">
        <v>899</v>
      </c>
      <c r="F901" s="42" t="str">
        <f t="shared" si="14"/>
        <v>Отвод крутоизогнутый стальной приварной бесшовный</v>
      </c>
    </row>
    <row r="902" spans="1:6" x14ac:dyDescent="0.25">
      <c r="A902" s="42" t="s">
        <v>3139</v>
      </c>
      <c r="B902" s="42">
        <v>901</v>
      </c>
      <c r="C902" s="42" t="s">
        <v>4297</v>
      </c>
      <c r="E902" s="42">
        <v>900</v>
      </c>
      <c r="F902" s="42" t="str">
        <f t="shared" si="14"/>
        <v>Отвод медный</v>
      </c>
    </row>
    <row r="903" spans="1:6" x14ac:dyDescent="0.25">
      <c r="A903" s="42" t="s">
        <v>3139</v>
      </c>
      <c r="B903" s="42">
        <v>902</v>
      </c>
      <c r="C903" s="42" t="s">
        <v>4298</v>
      </c>
      <c r="E903" s="42">
        <v>901</v>
      </c>
      <c r="F903" s="42" t="str">
        <f t="shared" si="14"/>
        <v>Отвод поливинилиденфторидный кислотощелочестойкий</v>
      </c>
    </row>
    <row r="904" spans="1:6" x14ac:dyDescent="0.25">
      <c r="A904" s="42" t="s">
        <v>4274</v>
      </c>
      <c r="B904" s="42">
        <v>903</v>
      </c>
      <c r="C904" s="42" t="s">
        <v>4299</v>
      </c>
      <c r="E904" s="42">
        <v>902</v>
      </c>
      <c r="F904" s="42" t="str">
        <f t="shared" si="14"/>
        <v>Отвод полипропиленовый</v>
      </c>
    </row>
    <row r="905" spans="1:6" x14ac:dyDescent="0.25">
      <c r="A905" s="42">
        <v>2219300</v>
      </c>
      <c r="B905" s="42">
        <v>904</v>
      </c>
      <c r="C905" s="42" t="s">
        <v>4300</v>
      </c>
      <c r="E905" s="42">
        <v>903</v>
      </c>
      <c r="F905" s="42" t="str">
        <f t="shared" si="14"/>
        <v>Отработанный оксид железа</v>
      </c>
    </row>
    <row r="906" spans="1:6" x14ac:dyDescent="0.25">
      <c r="A906" s="42" t="s">
        <v>4301</v>
      </c>
      <c r="B906" s="42">
        <v>905</v>
      </c>
      <c r="C906" s="42" t="s">
        <v>4302</v>
      </c>
      <c r="E906" s="42">
        <v>904</v>
      </c>
      <c r="F906" s="42" t="str">
        <f t="shared" si="14"/>
        <v>Отсек элемента питания</v>
      </c>
    </row>
    <row r="907" spans="1:6" x14ac:dyDescent="0.25">
      <c r="A907" s="42">
        <v>2059590</v>
      </c>
      <c r="B907" s="42">
        <v>906</v>
      </c>
      <c r="C907" s="42" t="s">
        <v>4303</v>
      </c>
      <c r="E907" s="42">
        <v>905</v>
      </c>
      <c r="F907" s="42" t="str">
        <f t="shared" si="14"/>
        <v>Очиститель (вспомогательный материал)</v>
      </c>
    </row>
    <row r="908" spans="1:6" x14ac:dyDescent="0.25">
      <c r="A908" s="42" t="s">
        <v>4040</v>
      </c>
      <c r="B908" s="42">
        <v>907</v>
      </c>
      <c r="C908" s="42" t="s">
        <v>4304</v>
      </c>
      <c r="E908" s="42">
        <v>906</v>
      </c>
      <c r="F908" s="42" t="str">
        <f t="shared" si="14"/>
        <v>Очиститель (прочие материалы)</v>
      </c>
    </row>
    <row r="909" spans="1:6" x14ac:dyDescent="0.25">
      <c r="A909" s="42" t="s">
        <v>3247</v>
      </c>
      <c r="B909" s="42">
        <v>908</v>
      </c>
      <c r="C909" s="42" t="s">
        <v>4305</v>
      </c>
      <c r="E909" s="42">
        <v>907</v>
      </c>
      <c r="F909" s="42" t="str">
        <f t="shared" si="14"/>
        <v>Очки защитные</v>
      </c>
    </row>
    <row r="910" spans="1:6" x14ac:dyDescent="0.25">
      <c r="A910" s="42" t="s">
        <v>4306</v>
      </c>
      <c r="B910" s="42">
        <v>909</v>
      </c>
      <c r="C910" s="42" t="s">
        <v>4307</v>
      </c>
      <c r="E910" s="42">
        <v>908</v>
      </c>
      <c r="F910" s="42" t="str">
        <f t="shared" si="14"/>
        <v>Пакет перевязочный медицинский индивидуальный</v>
      </c>
    </row>
    <row r="911" spans="1:6" x14ac:dyDescent="0.25">
      <c r="A911" s="42" t="s">
        <v>3752</v>
      </c>
      <c r="B911" s="42">
        <v>910</v>
      </c>
      <c r="C911" s="42" t="s">
        <v>4308</v>
      </c>
      <c r="E911" s="42">
        <v>909</v>
      </c>
      <c r="F911" s="42" t="str">
        <f t="shared" si="14"/>
        <v>Пакет полиэтиленовый</v>
      </c>
    </row>
    <row r="912" spans="1:6" x14ac:dyDescent="0.25">
      <c r="A912" s="42" t="s">
        <v>3292</v>
      </c>
      <c r="B912" s="42">
        <v>911</v>
      </c>
      <c r="C912" s="42" t="s">
        <v>4309</v>
      </c>
      <c r="E912" s="42">
        <v>910</v>
      </c>
      <c r="F912" s="42" t="str">
        <f t="shared" si="14"/>
        <v>Палочки (стержни) клеевые</v>
      </c>
    </row>
    <row r="913" spans="1:6" x14ac:dyDescent="0.25">
      <c r="A913" s="42" t="s">
        <v>3116</v>
      </c>
      <c r="B913" s="42">
        <v>912</v>
      </c>
      <c r="C913" s="42" t="s">
        <v>4310</v>
      </c>
      <c r="E913" s="42">
        <v>911</v>
      </c>
      <c r="F913" s="42" t="str">
        <f t="shared" si="14"/>
        <v>Памятка по ОТ и ТБ</v>
      </c>
    </row>
    <row r="914" spans="1:6" x14ac:dyDescent="0.25">
      <c r="A914" s="42" t="s">
        <v>3201</v>
      </c>
      <c r="B914" s="42">
        <v>913</v>
      </c>
      <c r="C914" s="42" t="s">
        <v>4311</v>
      </c>
      <c r="E914" s="42">
        <v>912</v>
      </c>
      <c r="F914" s="42" t="str">
        <f t="shared" si="14"/>
        <v>Память оперативная (ОЗУ)</v>
      </c>
    </row>
    <row r="915" spans="1:6" x14ac:dyDescent="0.25">
      <c r="A915" s="42" t="s">
        <v>3201</v>
      </c>
      <c r="B915" s="42">
        <v>914</v>
      </c>
      <c r="C915" s="42" t="s">
        <v>4312</v>
      </c>
      <c r="E915" s="42">
        <v>913</v>
      </c>
      <c r="F915" s="42" t="str">
        <f t="shared" si="14"/>
        <v>Панель HMI</v>
      </c>
    </row>
    <row r="916" spans="1:6" x14ac:dyDescent="0.25">
      <c r="A916" s="42" t="s">
        <v>3133</v>
      </c>
      <c r="B916" s="42">
        <v>915</v>
      </c>
      <c r="C916" s="42" t="s">
        <v>4313</v>
      </c>
      <c r="E916" s="42">
        <v>914</v>
      </c>
      <c r="F916" s="42" t="str">
        <f t="shared" si="14"/>
        <v>Панель диагностики и интерфейса</v>
      </c>
    </row>
    <row r="917" spans="1:6" x14ac:dyDescent="0.25">
      <c r="A917" s="42" t="s">
        <v>3201</v>
      </c>
      <c r="B917" s="42">
        <v>916</v>
      </c>
      <c r="C917" s="42" t="s">
        <v>4314</v>
      </c>
      <c r="E917" s="42">
        <v>915</v>
      </c>
      <c r="F917" s="42" t="str">
        <f t="shared" si="14"/>
        <v>Панель светодиодная (LED)</v>
      </c>
    </row>
    <row r="918" spans="1:6" x14ac:dyDescent="0.25">
      <c r="A918" s="42" t="s">
        <v>4315</v>
      </c>
      <c r="B918" s="42">
        <v>917</v>
      </c>
      <c r="C918" s="42" t="s">
        <v>4316</v>
      </c>
      <c r="E918" s="42">
        <v>916</v>
      </c>
      <c r="F918" s="42" t="str">
        <f t="shared" si="14"/>
        <v>Панель управления (пульт управления) преобразователя частотного</v>
      </c>
    </row>
    <row r="919" spans="1:6" x14ac:dyDescent="0.25">
      <c r="A919" s="42" t="s">
        <v>3233</v>
      </c>
      <c r="B919" s="42">
        <v>918</v>
      </c>
      <c r="C919" s="42" t="s">
        <v>4317</v>
      </c>
      <c r="E919" s="42">
        <v>917</v>
      </c>
      <c r="F919" s="42" t="str">
        <f t="shared" si="14"/>
        <v>Панель/доска ламинированная  (ламинат)</v>
      </c>
    </row>
    <row r="920" spans="1:6" x14ac:dyDescent="0.25">
      <c r="A920" s="42" t="s">
        <v>4318</v>
      </c>
      <c r="B920" s="42">
        <v>919</v>
      </c>
      <c r="C920" s="42" t="s">
        <v>4319</v>
      </c>
      <c r="E920" s="42">
        <v>918</v>
      </c>
      <c r="F920" s="42" t="str">
        <f t="shared" si="14"/>
        <v>Папка</v>
      </c>
    </row>
    <row r="921" spans="1:6" x14ac:dyDescent="0.25">
      <c r="A921" s="42" t="s">
        <v>3194</v>
      </c>
      <c r="B921" s="42">
        <v>920</v>
      </c>
      <c r="C921" s="42" t="s">
        <v>4320</v>
      </c>
      <c r="E921" s="42">
        <v>919</v>
      </c>
      <c r="F921" s="42" t="str">
        <f t="shared" si="14"/>
        <v>Парафин</v>
      </c>
    </row>
    <row r="922" spans="1:6" x14ac:dyDescent="0.25">
      <c r="A922" s="42" t="s">
        <v>4321</v>
      </c>
      <c r="B922" s="42">
        <v>921</v>
      </c>
      <c r="C922" s="42" t="s">
        <v>4322</v>
      </c>
      <c r="E922" s="42">
        <v>920</v>
      </c>
      <c r="F922" s="42" t="str">
        <f t="shared" si="14"/>
        <v>Паронит листовой</v>
      </c>
    </row>
    <row r="923" spans="1:6" x14ac:dyDescent="0.25">
      <c r="A923" s="42" t="s">
        <v>4038</v>
      </c>
      <c r="B923" s="42">
        <v>922</v>
      </c>
      <c r="C923" s="42" t="s">
        <v>4323</v>
      </c>
      <c r="E923" s="42">
        <v>921</v>
      </c>
      <c r="F923" s="42" t="str">
        <f t="shared" si="14"/>
        <v>Паста алмазная</v>
      </c>
    </row>
    <row r="924" spans="1:6" x14ac:dyDescent="0.25">
      <c r="A924" s="42" t="s">
        <v>3471</v>
      </c>
      <c r="B924" s="42">
        <v>923</v>
      </c>
      <c r="C924" s="42" t="s">
        <v>4324</v>
      </c>
      <c r="E924" s="42">
        <v>922</v>
      </c>
      <c r="F924" s="42" t="str">
        <f t="shared" si="14"/>
        <v>Паста ГОИ</v>
      </c>
    </row>
    <row r="925" spans="1:6" x14ac:dyDescent="0.25">
      <c r="A925" s="42">
        <v>2573600</v>
      </c>
      <c r="B925" s="42">
        <v>924</v>
      </c>
      <c r="C925" s="42" t="s">
        <v>4325</v>
      </c>
      <c r="E925" s="42">
        <v>923</v>
      </c>
      <c r="F925" s="42" t="str">
        <f t="shared" si="14"/>
        <v>Патрон предохранителя</v>
      </c>
    </row>
    <row r="926" spans="1:6" x14ac:dyDescent="0.25">
      <c r="A926" s="42" t="s">
        <v>4326</v>
      </c>
      <c r="B926" s="42">
        <v>925</v>
      </c>
      <c r="C926" s="42" t="s">
        <v>4327</v>
      </c>
      <c r="E926" s="42">
        <v>924</v>
      </c>
      <c r="F926" s="42" t="str">
        <f t="shared" si="14"/>
        <v>Патрон сверлильный</v>
      </c>
    </row>
    <row r="927" spans="1:6" x14ac:dyDescent="0.25">
      <c r="A927" s="42" t="s">
        <v>4328</v>
      </c>
      <c r="B927" s="42">
        <v>926</v>
      </c>
      <c r="C927" s="42" t="s">
        <v>4329</v>
      </c>
      <c r="E927" s="42">
        <v>925</v>
      </c>
      <c r="F927" s="42" t="str">
        <f t="shared" si="14"/>
        <v>Патрон электрического светильника с креплением</v>
      </c>
    </row>
    <row r="928" spans="1:6" x14ac:dyDescent="0.25">
      <c r="A928" s="42" t="s">
        <v>3176</v>
      </c>
      <c r="B928" s="42">
        <v>927</v>
      </c>
      <c r="C928" s="42" t="s">
        <v>4330</v>
      </c>
      <c r="E928" s="42">
        <v>926</v>
      </c>
      <c r="F928" s="42" t="str">
        <f t="shared" si="14"/>
        <v>Патчкорд оптический</v>
      </c>
    </row>
    <row r="929" spans="1:6" x14ac:dyDescent="0.25">
      <c r="A929" s="42">
        <v>2059590</v>
      </c>
      <c r="B929" s="42">
        <v>928</v>
      </c>
      <c r="C929" s="42" t="s">
        <v>4331</v>
      </c>
      <c r="E929" s="42">
        <v>927</v>
      </c>
      <c r="F929" s="42" t="str">
        <f t="shared" si="14"/>
        <v>Паяльник</v>
      </c>
    </row>
    <row r="930" spans="1:6" x14ac:dyDescent="0.25">
      <c r="A930" s="42">
        <v>2059564</v>
      </c>
      <c r="B930" s="42">
        <v>929</v>
      </c>
      <c r="C930" s="42" t="s">
        <v>4332</v>
      </c>
      <c r="E930" s="42">
        <v>928</v>
      </c>
      <c r="F930" s="42" t="str">
        <f t="shared" si="14"/>
        <v>Пенетрант</v>
      </c>
    </row>
    <row r="931" spans="1:6" x14ac:dyDescent="0.25">
      <c r="A931" s="42">
        <v>2013630</v>
      </c>
      <c r="B931" s="42">
        <v>930</v>
      </c>
      <c r="C931" s="42" t="s">
        <v>4333</v>
      </c>
      <c r="E931" s="42">
        <v>929</v>
      </c>
      <c r="F931" s="42" t="str">
        <f t="shared" si="14"/>
        <v>Пеногаситель</v>
      </c>
    </row>
    <row r="932" spans="1:6" x14ac:dyDescent="0.25">
      <c r="A932" s="42" t="s">
        <v>3157</v>
      </c>
      <c r="B932" s="42">
        <v>931</v>
      </c>
      <c r="C932" s="42" t="s">
        <v>4334</v>
      </c>
      <c r="E932" s="42">
        <v>930</v>
      </c>
      <c r="F932" s="42" t="str">
        <f t="shared" si="14"/>
        <v>Перекись (пероксид) водорода (H2O2)</v>
      </c>
    </row>
    <row r="933" spans="1:6" x14ac:dyDescent="0.25">
      <c r="A933" s="42" t="s">
        <v>3254</v>
      </c>
      <c r="B933" s="42">
        <v>932</v>
      </c>
      <c r="C933" s="42" t="s">
        <v>4335</v>
      </c>
      <c r="E933" s="42">
        <v>931</v>
      </c>
      <c r="F933" s="42" t="str">
        <f t="shared" si="14"/>
        <v>Перекись водорода 3%</v>
      </c>
    </row>
    <row r="934" spans="1:6" x14ac:dyDescent="0.25">
      <c r="A934" s="42" t="s">
        <v>3254</v>
      </c>
      <c r="B934" s="42">
        <v>933</v>
      </c>
      <c r="C934" s="42" t="s">
        <v>4336</v>
      </c>
      <c r="E934" s="42">
        <v>932</v>
      </c>
      <c r="F934" s="42" t="str">
        <f t="shared" si="14"/>
        <v>Переключатель</v>
      </c>
    </row>
    <row r="935" spans="1:6" x14ac:dyDescent="0.25">
      <c r="A935" s="42" t="s">
        <v>3754</v>
      </c>
      <c r="B935" s="42">
        <v>934</v>
      </c>
      <c r="C935" s="42" t="s">
        <v>4337</v>
      </c>
      <c r="E935" s="42">
        <v>933</v>
      </c>
      <c r="F935" s="42" t="str">
        <f t="shared" si="14"/>
        <v>Переключатель KVM</v>
      </c>
    </row>
    <row r="936" spans="1:6" x14ac:dyDescent="0.25">
      <c r="A936" s="42" t="s">
        <v>3150</v>
      </c>
      <c r="B936" s="42">
        <v>935</v>
      </c>
      <c r="C936" s="42" t="s">
        <v>4338</v>
      </c>
      <c r="E936" s="42">
        <v>934</v>
      </c>
      <c r="F936" s="42" t="str">
        <f t="shared" si="14"/>
        <v>Перемычка для клеммника</v>
      </c>
    </row>
    <row r="937" spans="1:6" x14ac:dyDescent="0.25">
      <c r="A937" s="42" t="s">
        <v>4294</v>
      </c>
      <c r="B937" s="42">
        <v>936</v>
      </c>
      <c r="C937" s="42" t="s">
        <v>4339</v>
      </c>
      <c r="E937" s="42">
        <v>935</v>
      </c>
      <c r="F937" s="42" t="str">
        <f t="shared" si="14"/>
        <v>Переход лабораторный стеклянный</v>
      </c>
    </row>
    <row r="938" spans="1:6" x14ac:dyDescent="0.25">
      <c r="A938" s="42" t="s">
        <v>4340</v>
      </c>
      <c r="B938" s="42">
        <v>937</v>
      </c>
      <c r="C938" s="42" t="s">
        <v>4341</v>
      </c>
      <c r="E938" s="42">
        <v>936</v>
      </c>
      <c r="F938" s="42" t="str">
        <f t="shared" si="14"/>
        <v>Переходник стальной</v>
      </c>
    </row>
    <row r="939" spans="1:6" x14ac:dyDescent="0.25">
      <c r="A939" s="42">
        <v>2013630</v>
      </c>
      <c r="B939" s="42">
        <v>938</v>
      </c>
      <c r="C939" s="42" t="s">
        <v>4342</v>
      </c>
      <c r="E939" s="42">
        <v>937</v>
      </c>
      <c r="F939" s="42" t="str">
        <f t="shared" si="14"/>
        <v>Перец</v>
      </c>
    </row>
    <row r="940" spans="1:6" x14ac:dyDescent="0.25">
      <c r="A940" s="42">
        <v>2824110</v>
      </c>
      <c r="B940" s="42">
        <v>939</v>
      </c>
      <c r="C940" s="42" t="s">
        <v>4343</v>
      </c>
      <c r="E940" s="42">
        <v>938</v>
      </c>
      <c r="F940" s="42" t="str">
        <f t="shared" si="14"/>
        <v>Пероксид циклогексанона ПЦГ</v>
      </c>
    </row>
    <row r="941" spans="1:6" x14ac:dyDescent="0.25">
      <c r="A941" s="42" t="s">
        <v>3552</v>
      </c>
      <c r="B941" s="42">
        <v>940</v>
      </c>
      <c r="C941" s="42" t="s">
        <v>4344</v>
      </c>
      <c r="E941" s="42">
        <v>939</v>
      </c>
      <c r="F941" s="42" t="str">
        <f t="shared" si="14"/>
        <v>Перфоратор строительный</v>
      </c>
    </row>
    <row r="942" spans="1:6" x14ac:dyDescent="0.25">
      <c r="A942" s="42" t="s">
        <v>4345</v>
      </c>
      <c r="B942" s="42">
        <v>941</v>
      </c>
      <c r="C942" s="42" t="s">
        <v>4346</v>
      </c>
      <c r="E942" s="42">
        <v>940</v>
      </c>
      <c r="F942" s="42" t="str">
        <f t="shared" si="14"/>
        <v>Перчатки защитные</v>
      </c>
    </row>
    <row r="943" spans="1:6" x14ac:dyDescent="0.25">
      <c r="A943" s="42" t="s">
        <v>4345</v>
      </c>
      <c r="B943" s="42">
        <v>942</v>
      </c>
      <c r="C943" s="42" t="s">
        <v>4347</v>
      </c>
      <c r="E943" s="42">
        <v>941</v>
      </c>
      <c r="F943" s="42" t="str">
        <f t="shared" si="14"/>
        <v>Песок кварцевый</v>
      </c>
    </row>
    <row r="944" spans="1:6" x14ac:dyDescent="0.25">
      <c r="A944" s="42" t="s">
        <v>4345</v>
      </c>
      <c r="B944" s="42">
        <v>943</v>
      </c>
      <c r="C944" s="42" t="s">
        <v>4348</v>
      </c>
      <c r="E944" s="42">
        <v>942</v>
      </c>
      <c r="F944" s="42" t="str">
        <f t="shared" si="14"/>
        <v>Песок речной</v>
      </c>
    </row>
    <row r="945" spans="1:6" x14ac:dyDescent="0.25">
      <c r="A945" s="42">
        <v>2344120</v>
      </c>
      <c r="B945" s="42">
        <v>944</v>
      </c>
      <c r="C945" s="42" t="s">
        <v>4349</v>
      </c>
      <c r="E945" s="42">
        <v>943</v>
      </c>
      <c r="F945" s="42" t="str">
        <f t="shared" si="14"/>
        <v>Песок строительный</v>
      </c>
    </row>
    <row r="946" spans="1:6" x14ac:dyDescent="0.25">
      <c r="A946" s="42">
        <v>2572130</v>
      </c>
      <c r="B946" s="42">
        <v>945</v>
      </c>
      <c r="C946" s="42" t="s">
        <v>4350</v>
      </c>
      <c r="E946" s="42">
        <v>944</v>
      </c>
      <c r="F946" s="42" t="str">
        <f t="shared" si="14"/>
        <v>Пестик фарфоровый</v>
      </c>
    </row>
    <row r="947" spans="1:6" x14ac:dyDescent="0.25">
      <c r="A947" s="42">
        <v>2572140</v>
      </c>
      <c r="B947" s="42">
        <v>946</v>
      </c>
      <c r="C947" s="42" t="s">
        <v>4351</v>
      </c>
      <c r="E947" s="42">
        <v>945</v>
      </c>
      <c r="F947" s="42" t="str">
        <f t="shared" si="14"/>
        <v>Петля дверная</v>
      </c>
    </row>
    <row r="948" spans="1:6" x14ac:dyDescent="0.25">
      <c r="A948" s="42" t="s">
        <v>4352</v>
      </c>
      <c r="B948" s="42">
        <v>947</v>
      </c>
      <c r="C948" s="42" t="s">
        <v>4353</v>
      </c>
      <c r="E948" s="42">
        <v>946</v>
      </c>
      <c r="F948" s="42" t="str">
        <f t="shared" si="14"/>
        <v>Петля такелажная</v>
      </c>
    </row>
    <row r="949" spans="1:6" x14ac:dyDescent="0.25">
      <c r="A949" s="42" t="s">
        <v>4354</v>
      </c>
      <c r="B949" s="42">
        <v>948</v>
      </c>
      <c r="C949" s="42" t="s">
        <v>4355</v>
      </c>
      <c r="E949" s="42">
        <v>947</v>
      </c>
      <c r="F949" s="42" t="str">
        <f t="shared" si="14"/>
        <v>Печать круглая</v>
      </c>
    </row>
    <row r="950" spans="1:6" x14ac:dyDescent="0.25">
      <c r="A950" s="42" t="s">
        <v>4354</v>
      </c>
      <c r="B950" s="42">
        <v>949</v>
      </c>
      <c r="C950" s="42" t="s">
        <v>4356</v>
      </c>
      <c r="E950" s="42">
        <v>948</v>
      </c>
      <c r="F950" s="42" t="str">
        <f t="shared" si="14"/>
        <v>Печенье</v>
      </c>
    </row>
    <row r="951" spans="1:6" x14ac:dyDescent="0.25">
      <c r="A951" s="42" t="s">
        <v>3540</v>
      </c>
      <c r="B951" s="42">
        <v>950</v>
      </c>
      <c r="C951" s="42" t="s">
        <v>4357</v>
      </c>
      <c r="E951" s="42">
        <v>949</v>
      </c>
      <c r="F951" s="42" t="str">
        <f t="shared" si="14"/>
        <v>Печенье пачковое</v>
      </c>
    </row>
    <row r="952" spans="1:6" x14ac:dyDescent="0.25">
      <c r="A952" s="42" t="s">
        <v>4358</v>
      </c>
      <c r="B952" s="42">
        <v>951</v>
      </c>
      <c r="C952" s="42" t="s">
        <v>4359</v>
      </c>
      <c r="E952" s="42">
        <v>950</v>
      </c>
      <c r="F952" s="42" t="str">
        <f t="shared" si="14"/>
        <v>Печка (фьюзер) для принтера</v>
      </c>
    </row>
    <row r="953" spans="1:6" x14ac:dyDescent="0.25">
      <c r="A953" s="42" t="s">
        <v>4360</v>
      </c>
      <c r="B953" s="42">
        <v>952</v>
      </c>
      <c r="C953" s="42" t="s">
        <v>4361</v>
      </c>
      <c r="E953" s="42">
        <v>951</v>
      </c>
      <c r="F953" s="42" t="str">
        <f t="shared" si="14"/>
        <v>Печь</v>
      </c>
    </row>
    <row r="954" spans="1:6" x14ac:dyDescent="0.25">
      <c r="A954" s="42">
        <v>2651620</v>
      </c>
      <c r="B954" s="42">
        <v>953</v>
      </c>
      <c r="C954" s="42" t="s">
        <v>4362</v>
      </c>
      <c r="E954" s="42">
        <v>952</v>
      </c>
      <c r="F954" s="42" t="str">
        <f t="shared" si="14"/>
        <v>Печь микроволновая электрическая</v>
      </c>
    </row>
    <row r="955" spans="1:6" x14ac:dyDescent="0.25">
      <c r="A955" s="42">
        <v>2573200</v>
      </c>
      <c r="B955" s="42">
        <v>954</v>
      </c>
      <c r="C955" s="42" t="s">
        <v>4363</v>
      </c>
      <c r="E955" s="42">
        <v>953</v>
      </c>
      <c r="F955" s="42" t="str">
        <f t="shared" si="14"/>
        <v>Пикнометр</v>
      </c>
    </row>
    <row r="956" spans="1:6" x14ac:dyDescent="0.25">
      <c r="A956" s="42">
        <v>2573300</v>
      </c>
      <c r="B956" s="42">
        <v>955</v>
      </c>
      <c r="C956" s="42" t="s">
        <v>4364</v>
      </c>
      <c r="E956" s="42">
        <v>954</v>
      </c>
      <c r="F956" s="42" t="str">
        <f t="shared" si="14"/>
        <v>Пила дисковая</v>
      </c>
    </row>
    <row r="957" spans="1:6" x14ac:dyDescent="0.25">
      <c r="A957" s="42" t="s">
        <v>3150</v>
      </c>
      <c r="B957" s="42">
        <v>956</v>
      </c>
      <c r="C957" s="42" t="s">
        <v>4365</v>
      </c>
      <c r="E957" s="42">
        <v>955</v>
      </c>
      <c r="F957" s="42" t="str">
        <f t="shared" si="14"/>
        <v>Пинцет</v>
      </c>
    </row>
    <row r="958" spans="1:6" x14ac:dyDescent="0.25">
      <c r="A958" s="42">
        <v>2824120</v>
      </c>
      <c r="B958" s="42">
        <v>957</v>
      </c>
      <c r="C958" s="42" t="s">
        <v>4366</v>
      </c>
      <c r="E958" s="42">
        <v>956</v>
      </c>
      <c r="F958" s="42" t="str">
        <f t="shared" si="14"/>
        <v>Пипетка лабораторная</v>
      </c>
    </row>
    <row r="959" spans="1:6" x14ac:dyDescent="0.25">
      <c r="A959" s="42">
        <v>2824120</v>
      </c>
      <c r="B959" s="42">
        <v>958</v>
      </c>
      <c r="C959" s="42" t="s">
        <v>4367</v>
      </c>
      <c r="E959" s="42">
        <v>957</v>
      </c>
      <c r="F959" s="42" t="str">
        <f t="shared" si="14"/>
        <v>Пистолет гвоздезабивной</v>
      </c>
    </row>
    <row r="960" spans="1:6" x14ac:dyDescent="0.25">
      <c r="A960" s="42">
        <v>2573300</v>
      </c>
      <c r="B960" s="42">
        <v>959</v>
      </c>
      <c r="C960" s="42" t="s">
        <v>4368</v>
      </c>
      <c r="E960" s="42">
        <v>958</v>
      </c>
      <c r="F960" s="42" t="str">
        <f t="shared" si="14"/>
        <v>Пистолет продувочный пневматический</v>
      </c>
    </row>
    <row r="961" spans="1:6" x14ac:dyDescent="0.25">
      <c r="A961" s="42" t="s">
        <v>4254</v>
      </c>
      <c r="B961" s="42">
        <v>960</v>
      </c>
      <c r="C961" s="42" t="s">
        <v>4369</v>
      </c>
      <c r="E961" s="42">
        <v>959</v>
      </c>
      <c r="F961" s="42" t="str">
        <f t="shared" si="14"/>
        <v>Пистолет строительный</v>
      </c>
    </row>
    <row r="962" spans="1:6" x14ac:dyDescent="0.25">
      <c r="A962" s="42">
        <v>2331104</v>
      </c>
      <c r="B962" s="42">
        <v>961</v>
      </c>
      <c r="C962" s="42" t="s">
        <v>4370</v>
      </c>
      <c r="E962" s="42">
        <v>960</v>
      </c>
      <c r="F962" s="42" t="str">
        <f t="shared" si="14"/>
        <v>Планшет</v>
      </c>
    </row>
    <row r="963" spans="1:6" x14ac:dyDescent="0.25">
      <c r="A963" s="42" t="s">
        <v>3579</v>
      </c>
      <c r="B963" s="42">
        <v>962</v>
      </c>
      <c r="C963" s="42" t="s">
        <v>4371</v>
      </c>
      <c r="E963" s="42">
        <v>961</v>
      </c>
      <c r="F963" s="42" t="str">
        <f t="shared" ref="F963:F1026" si="15">VLOOKUP(E963,B:C,2,0)</f>
        <v>Пластина лабораторная</v>
      </c>
    </row>
    <row r="964" spans="1:6" x14ac:dyDescent="0.25">
      <c r="A964" s="42" t="s">
        <v>3379</v>
      </c>
      <c r="B964" s="42">
        <v>963</v>
      </c>
      <c r="C964" s="42" t="s">
        <v>4372</v>
      </c>
      <c r="E964" s="42">
        <v>962</v>
      </c>
      <c r="F964" s="42" t="str">
        <f t="shared" si="15"/>
        <v>Пластина металлическая (образец)</v>
      </c>
    </row>
    <row r="965" spans="1:6" x14ac:dyDescent="0.25">
      <c r="A965" s="42">
        <v>2573400</v>
      </c>
      <c r="B965" s="42">
        <v>964</v>
      </c>
      <c r="C965" s="42" t="s">
        <v>4373</v>
      </c>
      <c r="E965" s="42">
        <v>963</v>
      </c>
      <c r="F965" s="42" t="str">
        <f t="shared" si="15"/>
        <v>Пластина резиновая (техпластина)</v>
      </c>
    </row>
    <row r="966" spans="1:6" x14ac:dyDescent="0.25">
      <c r="A966" s="42" t="s">
        <v>3203</v>
      </c>
      <c r="B966" s="42">
        <v>965</v>
      </c>
      <c r="C966" s="42" t="s">
        <v>4374</v>
      </c>
      <c r="E966" s="42">
        <v>964</v>
      </c>
      <c r="F966" s="42" t="str">
        <f t="shared" si="15"/>
        <v>Пластина твердосплавная механическая</v>
      </c>
    </row>
    <row r="967" spans="1:6" x14ac:dyDescent="0.25">
      <c r="A967" s="42" t="s">
        <v>4375</v>
      </c>
      <c r="B967" s="42">
        <v>966</v>
      </c>
      <c r="C967" s="42" t="s">
        <v>4376</v>
      </c>
      <c r="E967" s="42">
        <v>965</v>
      </c>
      <c r="F967" s="42" t="str">
        <f t="shared" si="15"/>
        <v>Пластина теплообменника</v>
      </c>
    </row>
    <row r="968" spans="1:6" x14ac:dyDescent="0.25">
      <c r="A968" s="42" t="s">
        <v>4375</v>
      </c>
      <c r="B968" s="42">
        <v>967</v>
      </c>
      <c r="C968" s="42" t="s">
        <v>4377</v>
      </c>
      <c r="E968" s="42">
        <v>966</v>
      </c>
      <c r="F968" s="42" t="str">
        <f t="shared" si="15"/>
        <v>Плата времени</v>
      </c>
    </row>
    <row r="969" spans="1:6" x14ac:dyDescent="0.25">
      <c r="A969" s="42" t="s">
        <v>4375</v>
      </c>
      <c r="B969" s="42">
        <v>968</v>
      </c>
      <c r="C969" s="42" t="s">
        <v>4378</v>
      </c>
      <c r="E969" s="42">
        <v>967</v>
      </c>
      <c r="F969" s="42" t="str">
        <f t="shared" si="15"/>
        <v>Плата подключения энкодера</v>
      </c>
    </row>
    <row r="970" spans="1:6" x14ac:dyDescent="0.25">
      <c r="A970" s="42" t="s">
        <v>4375</v>
      </c>
      <c r="B970" s="42">
        <v>969</v>
      </c>
      <c r="C970" s="42" t="s">
        <v>4379</v>
      </c>
      <c r="E970" s="42">
        <v>968</v>
      </c>
      <c r="F970" s="42" t="str">
        <f t="shared" si="15"/>
        <v>Плата расширения</v>
      </c>
    </row>
    <row r="971" spans="1:6" x14ac:dyDescent="0.25">
      <c r="A971" s="42">
        <v>2573400</v>
      </c>
      <c r="B971" s="42">
        <v>970</v>
      </c>
      <c r="C971" s="42" t="s">
        <v>4380</v>
      </c>
      <c r="E971" s="42">
        <v>969</v>
      </c>
      <c r="F971" s="42" t="str">
        <f t="shared" si="15"/>
        <v>Плата управления</v>
      </c>
    </row>
    <row r="972" spans="1:6" x14ac:dyDescent="0.25">
      <c r="A972" s="42">
        <v>2573300</v>
      </c>
      <c r="B972" s="42">
        <v>971</v>
      </c>
      <c r="C972" s="42" t="s">
        <v>4381</v>
      </c>
      <c r="E972" s="42">
        <v>970</v>
      </c>
      <c r="F972" s="42" t="str">
        <f t="shared" si="15"/>
        <v>Плашка резьбонарезная</v>
      </c>
    </row>
    <row r="973" spans="1:6" x14ac:dyDescent="0.25">
      <c r="A973" s="42" t="s">
        <v>3552</v>
      </c>
      <c r="B973" s="42">
        <v>972</v>
      </c>
      <c r="C973" s="42" t="s">
        <v>4382</v>
      </c>
      <c r="E973" s="42">
        <v>971</v>
      </c>
      <c r="F973" s="42" t="str">
        <f t="shared" si="15"/>
        <v>Плашкодержатель (вороток для плашки)</v>
      </c>
    </row>
    <row r="974" spans="1:6" x14ac:dyDescent="0.25">
      <c r="A974" s="42" t="s">
        <v>4383</v>
      </c>
      <c r="B974" s="42">
        <v>973</v>
      </c>
      <c r="C974" s="42" t="s">
        <v>4384</v>
      </c>
      <c r="E974" s="42">
        <v>972</v>
      </c>
      <c r="F974" s="42" t="str">
        <f t="shared" si="15"/>
        <v>Плащ прорезиненный (непромокаемый)</v>
      </c>
    </row>
    <row r="975" spans="1:6" x14ac:dyDescent="0.25">
      <c r="A975" s="42" t="s">
        <v>3249</v>
      </c>
      <c r="B975" s="42">
        <v>974</v>
      </c>
      <c r="C975" s="42" t="s">
        <v>4385</v>
      </c>
      <c r="E975" s="42">
        <v>973</v>
      </c>
      <c r="F975" s="42" t="str">
        <f t="shared" si="15"/>
        <v>Пленка герметизирующая лабораторная</v>
      </c>
    </row>
    <row r="976" spans="1:6" x14ac:dyDescent="0.25">
      <c r="A976" s="42" t="s">
        <v>3249</v>
      </c>
      <c r="B976" s="42">
        <v>976</v>
      </c>
      <c r="C976" s="42" t="s">
        <v>4386</v>
      </c>
      <c r="E976" s="42">
        <v>974</v>
      </c>
      <c r="F976" s="42" t="str">
        <f t="shared" si="15"/>
        <v>Пленка для ламинирования</v>
      </c>
    </row>
    <row r="977" spans="1:6" x14ac:dyDescent="0.25">
      <c r="A977" s="42" t="s">
        <v>4387</v>
      </c>
      <c r="B977" s="42">
        <v>975</v>
      </c>
      <c r="C977" s="42" t="s">
        <v>4388</v>
      </c>
      <c r="E977" s="42">
        <v>975</v>
      </c>
      <c r="F977" s="42" t="str">
        <f t="shared" si="15"/>
        <v>Пленка полиэтиленовая (образец)</v>
      </c>
    </row>
    <row r="978" spans="1:6" x14ac:dyDescent="0.25">
      <c r="A978" s="42" t="s">
        <v>3249</v>
      </c>
      <c r="B978" s="42">
        <v>977</v>
      </c>
      <c r="C978" s="42" t="s">
        <v>4389</v>
      </c>
      <c r="E978" s="42">
        <v>976</v>
      </c>
      <c r="F978" s="42" t="str">
        <f t="shared" si="15"/>
        <v>Пленка полиэтиленовая</v>
      </c>
    </row>
    <row r="979" spans="1:6" x14ac:dyDescent="0.25">
      <c r="A979" s="42" t="s">
        <v>3249</v>
      </c>
      <c r="B979" s="42">
        <v>978</v>
      </c>
      <c r="C979" s="42" t="s">
        <v>4390</v>
      </c>
      <c r="E979" s="42">
        <v>977</v>
      </c>
      <c r="F979" s="42" t="str">
        <f t="shared" si="15"/>
        <v>Пленка самоклеящаяся (оракал)</v>
      </c>
    </row>
    <row r="980" spans="1:6" x14ac:dyDescent="0.25">
      <c r="A980" s="42" t="s">
        <v>3249</v>
      </c>
      <c r="B980" s="42">
        <v>979</v>
      </c>
      <c r="C980" s="42" t="s">
        <v>4391</v>
      </c>
      <c r="E980" s="42">
        <v>978</v>
      </c>
      <c r="F980" s="42" t="str">
        <f t="shared" si="15"/>
        <v>Пленка тонировочная</v>
      </c>
    </row>
    <row r="981" spans="1:6" x14ac:dyDescent="0.25">
      <c r="A981" s="42" t="s">
        <v>3249</v>
      </c>
      <c r="B981" s="42">
        <v>980</v>
      </c>
      <c r="C981" s="42" t="s">
        <v>4392</v>
      </c>
      <c r="E981" s="42">
        <v>979</v>
      </c>
      <c r="F981" s="42" t="str">
        <f t="shared" si="15"/>
        <v>Пленка транспорентная</v>
      </c>
    </row>
    <row r="982" spans="1:6" x14ac:dyDescent="0.25">
      <c r="A982" s="42" t="s">
        <v>3557</v>
      </c>
      <c r="B982" s="42">
        <v>981</v>
      </c>
      <c r="C982" s="42" t="s">
        <v>4393</v>
      </c>
      <c r="E982" s="42">
        <v>980</v>
      </c>
      <c r="F982" s="42" t="str">
        <f t="shared" si="15"/>
        <v>Пленка туманка матовая</v>
      </c>
    </row>
    <row r="983" spans="1:6" x14ac:dyDescent="0.25">
      <c r="A983" s="42" t="s">
        <v>3442</v>
      </c>
      <c r="B983" s="42">
        <v>982</v>
      </c>
      <c r="C983" s="42" t="s">
        <v>4394</v>
      </c>
      <c r="E983" s="42">
        <v>981</v>
      </c>
      <c r="F983" s="42" t="str">
        <f t="shared" si="15"/>
        <v>Плинтус</v>
      </c>
    </row>
    <row r="984" spans="1:6" x14ac:dyDescent="0.25">
      <c r="A984" s="42" t="s">
        <v>3442</v>
      </c>
      <c r="B984" s="42">
        <v>983</v>
      </c>
      <c r="C984" s="42" t="s">
        <v>4395</v>
      </c>
      <c r="E984" s="42">
        <v>982</v>
      </c>
      <c r="F984" s="42" t="str">
        <f t="shared" si="15"/>
        <v>Плита гранитная</v>
      </c>
    </row>
    <row r="985" spans="1:6" x14ac:dyDescent="0.25">
      <c r="A985" s="42" t="s">
        <v>4358</v>
      </c>
      <c r="B985" s="42">
        <v>984</v>
      </c>
      <c r="C985" s="42" t="s">
        <v>4396</v>
      </c>
      <c r="E985" s="42">
        <v>983</v>
      </c>
      <c r="F985" s="42" t="str">
        <f t="shared" si="15"/>
        <v>Плита железобетонная</v>
      </c>
    </row>
    <row r="986" spans="1:6" x14ac:dyDescent="0.25">
      <c r="A986" s="42" t="s">
        <v>4397</v>
      </c>
      <c r="B986" s="42">
        <v>985</v>
      </c>
      <c r="C986" s="42" t="s">
        <v>4398</v>
      </c>
      <c r="E986" s="42">
        <v>984</v>
      </c>
      <c r="F986" s="42" t="str">
        <f t="shared" si="15"/>
        <v>Плита лабораторная электрическая нагревательная</v>
      </c>
    </row>
    <row r="987" spans="1:6" x14ac:dyDescent="0.25">
      <c r="A987" s="42" t="s">
        <v>4399</v>
      </c>
      <c r="B987" s="42">
        <v>986</v>
      </c>
      <c r="C987" s="42" t="s">
        <v>4400</v>
      </c>
      <c r="E987" s="42">
        <v>985</v>
      </c>
      <c r="F987" s="42" t="str">
        <f t="shared" si="15"/>
        <v>Плита МДФ</v>
      </c>
    </row>
    <row r="988" spans="1:6" x14ac:dyDescent="0.25">
      <c r="A988" s="42" t="s">
        <v>3442</v>
      </c>
      <c r="B988" s="42">
        <v>987</v>
      </c>
      <c r="C988" s="42" t="s">
        <v>4401</v>
      </c>
      <c r="E988" s="42">
        <v>986</v>
      </c>
      <c r="F988" s="42" t="str">
        <f t="shared" si="15"/>
        <v>Плита потолочная армстронг</v>
      </c>
    </row>
    <row r="989" spans="1:6" x14ac:dyDescent="0.25">
      <c r="A989" s="42" t="s">
        <v>4402</v>
      </c>
      <c r="B989" s="42">
        <v>988</v>
      </c>
      <c r="C989" s="42" t="s">
        <v>4403</v>
      </c>
      <c r="E989" s="42">
        <v>987</v>
      </c>
      <c r="F989" s="42" t="str">
        <f t="shared" si="15"/>
        <v>Плита цементно-стружечная</v>
      </c>
    </row>
    <row r="990" spans="1:6" x14ac:dyDescent="0.25">
      <c r="A990" s="42">
        <v>2331104</v>
      </c>
      <c r="B990" s="42">
        <v>989</v>
      </c>
      <c r="C990" s="42" t="s">
        <v>4404</v>
      </c>
      <c r="E990" s="42">
        <v>988</v>
      </c>
      <c r="F990" s="42" t="str">
        <f t="shared" si="15"/>
        <v>Плита электрическая</v>
      </c>
    </row>
    <row r="991" spans="1:6" x14ac:dyDescent="0.25">
      <c r="A991" s="42">
        <v>2331104</v>
      </c>
      <c r="B991" s="42">
        <v>990</v>
      </c>
      <c r="C991" s="42" t="s">
        <v>4405</v>
      </c>
      <c r="E991" s="42">
        <v>989</v>
      </c>
      <c r="F991" s="42" t="str">
        <f t="shared" si="15"/>
        <v>Плитка лабораторная керамическая</v>
      </c>
    </row>
    <row r="992" spans="1:6" x14ac:dyDescent="0.25">
      <c r="A992" s="42" t="s">
        <v>3571</v>
      </c>
      <c r="B992" s="42">
        <v>991</v>
      </c>
      <c r="C992" s="42" t="s">
        <v>4406</v>
      </c>
      <c r="E992" s="42">
        <v>990</v>
      </c>
      <c r="F992" s="42" t="str">
        <f t="shared" si="15"/>
        <v>Плитка напольная (кафель)</v>
      </c>
    </row>
    <row r="993" spans="1:6" x14ac:dyDescent="0.25">
      <c r="A993" s="42">
        <v>2573300</v>
      </c>
      <c r="B993" s="42">
        <v>992</v>
      </c>
      <c r="C993" s="42" t="s">
        <v>4407</v>
      </c>
      <c r="E993" s="42">
        <v>991</v>
      </c>
      <c r="F993" s="42" t="str">
        <f t="shared" si="15"/>
        <v>Пломба</v>
      </c>
    </row>
    <row r="994" spans="1:6" x14ac:dyDescent="0.25">
      <c r="A994" s="42">
        <v>2573300</v>
      </c>
      <c r="B994" s="42">
        <v>993</v>
      </c>
      <c r="C994" s="42" t="s">
        <v>4408</v>
      </c>
      <c r="E994" s="42">
        <v>992</v>
      </c>
      <c r="F994" s="42" t="str">
        <f t="shared" si="15"/>
        <v>Пломбиратор</v>
      </c>
    </row>
    <row r="995" spans="1:6" x14ac:dyDescent="0.25">
      <c r="A995" s="42" t="s">
        <v>3392</v>
      </c>
      <c r="B995" s="42">
        <v>994</v>
      </c>
      <c r="C995" s="42" t="s">
        <v>4409</v>
      </c>
      <c r="E995" s="42">
        <v>993</v>
      </c>
      <c r="F995" s="42" t="str">
        <f t="shared" si="15"/>
        <v>Плоскогубцы (пассатижи)</v>
      </c>
    </row>
    <row r="996" spans="1:6" x14ac:dyDescent="0.25">
      <c r="A996" s="42" t="s">
        <v>3498</v>
      </c>
      <c r="B996" s="42">
        <v>995</v>
      </c>
      <c r="C996" s="42" t="s">
        <v>4410</v>
      </c>
      <c r="E996" s="42">
        <v>994</v>
      </c>
      <c r="F996" s="42" t="str">
        <f t="shared" si="15"/>
        <v>Площадка навесная</v>
      </c>
    </row>
    <row r="997" spans="1:6" x14ac:dyDescent="0.25">
      <c r="A997" s="42" t="s">
        <v>4411</v>
      </c>
      <c r="B997" s="42">
        <v>996</v>
      </c>
      <c r="C997" s="42" t="s">
        <v>4412</v>
      </c>
      <c r="E997" s="42">
        <v>995</v>
      </c>
      <c r="F997" s="42" t="str">
        <f t="shared" si="15"/>
        <v>Площадка под винт для хомута нейлонового</v>
      </c>
    </row>
    <row r="998" spans="1:6" x14ac:dyDescent="0.25">
      <c r="A998" s="42">
        <v>2812200</v>
      </c>
      <c r="B998" s="42">
        <v>997</v>
      </c>
      <c r="C998" s="42" t="s">
        <v>4413</v>
      </c>
      <c r="E998" s="42">
        <v>996</v>
      </c>
      <c r="F998" s="42" t="str">
        <f t="shared" si="15"/>
        <v>Пневмопривод</v>
      </c>
    </row>
    <row r="999" spans="1:6" x14ac:dyDescent="0.25">
      <c r="A999" s="42" t="s">
        <v>3139</v>
      </c>
      <c r="B999" s="42">
        <v>998</v>
      </c>
      <c r="C999" s="42" t="s">
        <v>4414</v>
      </c>
      <c r="E999" s="42">
        <v>997</v>
      </c>
      <c r="F999" s="42" t="str">
        <f t="shared" si="15"/>
        <v>Пневмораспределитель</v>
      </c>
    </row>
    <row r="1000" spans="1:6" x14ac:dyDescent="0.25">
      <c r="A1000" s="42" t="s">
        <v>3500</v>
      </c>
      <c r="B1000" s="42">
        <v>999</v>
      </c>
      <c r="C1000" s="42" t="s">
        <v>4415</v>
      </c>
      <c r="E1000" s="42">
        <v>998</v>
      </c>
      <c r="F1000" s="42" t="str">
        <f t="shared" si="15"/>
        <v>Пневмотрубка</v>
      </c>
    </row>
    <row r="1001" spans="1:6" x14ac:dyDescent="0.25">
      <c r="A1001" s="42">
        <v>2219300</v>
      </c>
      <c r="B1001" s="42">
        <v>1000</v>
      </c>
      <c r="C1001" s="42" t="s">
        <v>4416</v>
      </c>
      <c r="E1001" s="42">
        <v>999</v>
      </c>
      <c r="F1001" s="42" t="str">
        <f t="shared" si="15"/>
        <v>Погружное оборудование</v>
      </c>
    </row>
    <row r="1002" spans="1:6" x14ac:dyDescent="0.25">
      <c r="A1002" s="42">
        <v>2219300</v>
      </c>
      <c r="B1002" s="42">
        <v>1001</v>
      </c>
      <c r="C1002" s="42" t="s">
        <v>4417</v>
      </c>
      <c r="E1002" s="42">
        <v>1000</v>
      </c>
      <c r="F1002" s="42" t="str">
        <f t="shared" si="15"/>
        <v>Подводка (шланг) гибкая для воды</v>
      </c>
    </row>
    <row r="1003" spans="1:6" x14ac:dyDescent="0.25">
      <c r="A1003" s="42" t="s">
        <v>4418</v>
      </c>
      <c r="B1003" s="42">
        <v>1002</v>
      </c>
      <c r="C1003" s="42" t="s">
        <v>4419</v>
      </c>
      <c r="E1003" s="42">
        <v>1001</v>
      </c>
      <c r="F1003" s="42" t="str">
        <f t="shared" si="15"/>
        <v>Подводка (шланг) гибкая для газа</v>
      </c>
    </row>
    <row r="1004" spans="1:6" x14ac:dyDescent="0.25">
      <c r="A1004" s="42" t="s">
        <v>4418</v>
      </c>
      <c r="B1004" s="42">
        <v>1003</v>
      </c>
      <c r="C1004" s="42" t="s">
        <v>4420</v>
      </c>
      <c r="E1004" s="42">
        <v>1002</v>
      </c>
      <c r="F1004" s="42" t="str">
        <f t="shared" si="15"/>
        <v>Поддон деревянный</v>
      </c>
    </row>
    <row r="1005" spans="1:6" x14ac:dyDescent="0.25">
      <c r="A1005" s="42" t="s">
        <v>4421</v>
      </c>
      <c r="B1005" s="42">
        <v>1004</v>
      </c>
      <c r="C1005" s="42" t="s">
        <v>4422</v>
      </c>
      <c r="E1005" s="42">
        <v>1003</v>
      </c>
      <c r="F1005" s="42" t="str">
        <f t="shared" si="15"/>
        <v>Поддон деревянный под упакованный стальной рулон</v>
      </c>
    </row>
    <row r="1006" spans="1:6" x14ac:dyDescent="0.25">
      <c r="A1006" s="42" t="s">
        <v>4418</v>
      </c>
      <c r="B1006" s="42">
        <v>1005</v>
      </c>
      <c r="C1006" s="42" t="s">
        <v>4423</v>
      </c>
      <c r="E1006" s="42">
        <v>1004</v>
      </c>
      <c r="F1006" s="42" t="str">
        <f t="shared" si="15"/>
        <v>Поддон душевой</v>
      </c>
    </row>
    <row r="1007" spans="1:6" x14ac:dyDescent="0.25">
      <c r="A1007" s="42" t="s">
        <v>3944</v>
      </c>
      <c r="B1007" s="42">
        <v>1006</v>
      </c>
      <c r="C1007" s="42" t="s">
        <v>4424</v>
      </c>
      <c r="E1007" s="42">
        <v>1005</v>
      </c>
      <c r="F1007" s="42" t="str">
        <f t="shared" si="15"/>
        <v>Поддон металлический под стальной рулон</v>
      </c>
    </row>
    <row r="1008" spans="1:6" x14ac:dyDescent="0.25">
      <c r="A1008" s="42" t="s">
        <v>4092</v>
      </c>
      <c r="B1008" s="42">
        <v>1007</v>
      </c>
      <c r="C1008" s="42" t="s">
        <v>4425</v>
      </c>
      <c r="E1008" s="42">
        <v>1006</v>
      </c>
      <c r="F1008" s="42" t="str">
        <f t="shared" si="15"/>
        <v>Подкладка пласт. под замок</v>
      </c>
    </row>
    <row r="1009" spans="1:6" x14ac:dyDescent="0.25">
      <c r="A1009" s="42" t="s">
        <v>4426</v>
      </c>
      <c r="B1009" s="42">
        <v>1008</v>
      </c>
      <c r="C1009" s="42" t="s">
        <v>4427</v>
      </c>
      <c r="E1009" s="42">
        <v>1007</v>
      </c>
      <c r="F1009" s="42" t="str">
        <f t="shared" si="15"/>
        <v>Подложка изоляционная</v>
      </c>
    </row>
    <row r="1010" spans="1:6" x14ac:dyDescent="0.25">
      <c r="A1010" s="42" t="s">
        <v>3392</v>
      </c>
      <c r="B1010" s="42">
        <v>1009</v>
      </c>
      <c r="C1010" s="42" t="s">
        <v>4428</v>
      </c>
      <c r="E1010" s="42">
        <v>1008</v>
      </c>
      <c r="F1010" s="42" t="str">
        <f t="shared" si="15"/>
        <v>Подписка на издания</v>
      </c>
    </row>
    <row r="1011" spans="1:6" x14ac:dyDescent="0.25">
      <c r="A1011" s="42" t="s">
        <v>3233</v>
      </c>
      <c r="B1011" s="42">
        <v>1010</v>
      </c>
      <c r="C1011" s="42" t="s">
        <v>4429</v>
      </c>
      <c r="E1011" s="42">
        <v>1009</v>
      </c>
      <c r="F1011" s="42" t="str">
        <f t="shared" si="15"/>
        <v>Подставка (люлька, ложемент) для хранения рулонов стальных</v>
      </c>
    </row>
    <row r="1012" spans="1:6" x14ac:dyDescent="0.25">
      <c r="A1012" s="42" t="s">
        <v>4430</v>
      </c>
      <c r="B1012" s="42">
        <v>1011</v>
      </c>
      <c r="C1012" s="42" t="s">
        <v>4431</v>
      </c>
      <c r="E1012" s="42">
        <v>1010</v>
      </c>
      <c r="F1012" s="42" t="str">
        <f t="shared" si="15"/>
        <v>Подставка для скрепок</v>
      </c>
    </row>
    <row r="1013" spans="1:6" x14ac:dyDescent="0.25">
      <c r="A1013" s="42" t="s">
        <v>3240</v>
      </c>
      <c r="B1013" s="42">
        <v>1012</v>
      </c>
      <c r="C1013" s="42" t="s">
        <v>4432</v>
      </c>
      <c r="E1013" s="42">
        <v>1011</v>
      </c>
      <c r="F1013" s="42" t="str">
        <f t="shared" si="15"/>
        <v>Подшипник</v>
      </c>
    </row>
    <row r="1014" spans="1:6" x14ac:dyDescent="0.25">
      <c r="A1014" s="42" t="s">
        <v>4433</v>
      </c>
      <c r="B1014" s="42">
        <v>1013</v>
      </c>
      <c r="C1014" s="42" t="s">
        <v>4434</v>
      </c>
      <c r="E1014" s="42">
        <v>1012</v>
      </c>
      <c r="F1014" s="42" t="str">
        <f t="shared" si="15"/>
        <v>Подшлемник под каску</v>
      </c>
    </row>
    <row r="1015" spans="1:6" x14ac:dyDescent="0.25">
      <c r="A1015" s="42">
        <v>2030200</v>
      </c>
      <c r="B1015" s="42">
        <v>1014</v>
      </c>
      <c r="C1015" s="42" t="s">
        <v>4435</v>
      </c>
      <c r="E1015" s="42">
        <v>1013</v>
      </c>
      <c r="F1015" s="42" t="str">
        <f t="shared" si="15"/>
        <v>Позиционер</v>
      </c>
    </row>
    <row r="1016" spans="1:6" x14ac:dyDescent="0.25">
      <c r="A1016" s="42">
        <v>2016530</v>
      </c>
      <c r="B1016" s="42">
        <v>1015</v>
      </c>
      <c r="C1016" s="42" t="s">
        <v>4436</v>
      </c>
      <c r="E1016" s="42">
        <v>1014</v>
      </c>
      <c r="F1016" s="42" t="str">
        <f t="shared" si="15"/>
        <v>Покрытие химстойкое</v>
      </c>
    </row>
    <row r="1017" spans="1:6" x14ac:dyDescent="0.25">
      <c r="A1017" s="42">
        <v>2013319</v>
      </c>
      <c r="B1017" s="42">
        <v>1016</v>
      </c>
      <c r="C1017" s="42" t="s">
        <v>4437</v>
      </c>
      <c r="E1017" s="42">
        <v>1015</v>
      </c>
      <c r="F1017" s="42" t="str">
        <f t="shared" si="15"/>
        <v>Полиэлектролит анионный</v>
      </c>
    </row>
    <row r="1018" spans="1:6" x14ac:dyDescent="0.25">
      <c r="A1018" s="42">
        <v>2016100</v>
      </c>
      <c r="B1018" s="42">
        <v>1017</v>
      </c>
      <c r="C1018" s="42" t="s">
        <v>4438</v>
      </c>
      <c r="E1018" s="42">
        <v>1016</v>
      </c>
      <c r="F1018" s="42" t="str">
        <f t="shared" si="15"/>
        <v>Полиэлектролит катионный</v>
      </c>
    </row>
    <row r="1019" spans="1:6" x14ac:dyDescent="0.25">
      <c r="A1019" s="42" t="s">
        <v>3114</v>
      </c>
      <c r="B1019" s="42">
        <v>1018</v>
      </c>
      <c r="C1019" s="42" t="s">
        <v>4439</v>
      </c>
      <c r="E1019" s="42">
        <v>1017</v>
      </c>
      <c r="F1019" s="42" t="str">
        <f t="shared" si="15"/>
        <v>Полиэтилен вспененный листовой</v>
      </c>
    </row>
    <row r="1020" spans="1:6" x14ac:dyDescent="0.25">
      <c r="A1020" s="42">
        <v>2444240</v>
      </c>
      <c r="B1020" s="42">
        <v>1019</v>
      </c>
      <c r="C1020" s="42" t="s">
        <v>4440</v>
      </c>
      <c r="E1020" s="42">
        <v>1018</v>
      </c>
      <c r="F1020" s="42" t="str">
        <f t="shared" si="15"/>
        <v>Полка перфорированная металлическая</v>
      </c>
    </row>
    <row r="1021" spans="1:6" x14ac:dyDescent="0.25">
      <c r="A1021" s="42">
        <v>2444240</v>
      </c>
      <c r="B1021" s="42">
        <v>1020</v>
      </c>
      <c r="C1021" s="42" t="s">
        <v>4441</v>
      </c>
      <c r="E1021" s="42">
        <v>1019</v>
      </c>
      <c r="F1021" s="42" t="str">
        <f t="shared" si="15"/>
        <v>Полоса (шина) медная</v>
      </c>
    </row>
    <row r="1022" spans="1:6" x14ac:dyDescent="0.25">
      <c r="A1022" s="42" t="s">
        <v>4000</v>
      </c>
      <c r="B1022" s="42">
        <v>1021</v>
      </c>
      <c r="C1022" s="42" t="s">
        <v>4442</v>
      </c>
      <c r="E1022" s="42">
        <v>1020</v>
      </c>
      <c r="F1022" s="42" t="str">
        <f t="shared" si="15"/>
        <v>Полоса бронзовая</v>
      </c>
    </row>
    <row r="1023" spans="1:6" x14ac:dyDescent="0.25">
      <c r="A1023" s="42" t="s">
        <v>3114</v>
      </c>
      <c r="B1023" s="42">
        <v>1022</v>
      </c>
      <c r="C1023" s="42" t="s">
        <v>4443</v>
      </c>
      <c r="E1023" s="42">
        <v>1021</v>
      </c>
      <c r="F1023" s="42" t="str">
        <f t="shared" si="15"/>
        <v>Полоса оцинкованная с полимерным покрытием в рулонах общего назначения</v>
      </c>
    </row>
    <row r="1024" spans="1:6" x14ac:dyDescent="0.25">
      <c r="A1024" s="42" t="s">
        <v>4000</v>
      </c>
      <c r="B1024" s="42">
        <v>1023</v>
      </c>
      <c r="C1024" s="42" t="s">
        <v>4444</v>
      </c>
      <c r="E1024" s="42">
        <v>1022</v>
      </c>
      <c r="F1024" s="42" t="str">
        <f t="shared" si="15"/>
        <v>Полоса стальная</v>
      </c>
    </row>
    <row r="1025" spans="1:6" x14ac:dyDescent="0.25">
      <c r="A1025" s="42" t="s">
        <v>4445</v>
      </c>
      <c r="B1025" s="42">
        <v>1024</v>
      </c>
      <c r="C1025" s="42" t="s">
        <v>4446</v>
      </c>
      <c r="E1025" s="42">
        <v>1023</v>
      </c>
      <c r="F1025" s="42" t="str">
        <f t="shared" si="15"/>
        <v>Полоса стальная с цинковым покрытием в рулонах общего назначения</v>
      </c>
    </row>
    <row r="1026" spans="1:6" x14ac:dyDescent="0.25">
      <c r="A1026" s="42">
        <v>1396163</v>
      </c>
      <c r="B1026" s="42">
        <v>1025</v>
      </c>
      <c r="C1026" s="42" t="s">
        <v>4447</v>
      </c>
      <c r="E1026" s="42">
        <v>1024</v>
      </c>
      <c r="F1026" s="42" t="str">
        <f t="shared" si="15"/>
        <v>Полотно асбестовое</v>
      </c>
    </row>
    <row r="1027" spans="1:6" x14ac:dyDescent="0.25">
      <c r="A1027" s="42">
        <v>2573200</v>
      </c>
      <c r="B1027" s="42">
        <v>1026</v>
      </c>
      <c r="C1027" s="42" t="s">
        <v>4448</v>
      </c>
      <c r="E1027" s="42">
        <v>1025</v>
      </c>
      <c r="F1027" s="42" t="str">
        <f t="shared" ref="F1027:F1090" si="16">VLOOKUP(E1027,B:C,2,0)</f>
        <v>Полотно геотекстильное в рулонах</v>
      </c>
    </row>
    <row r="1028" spans="1:6" x14ac:dyDescent="0.25">
      <c r="A1028" s="42">
        <v>2573200</v>
      </c>
      <c r="B1028" s="42">
        <v>1027</v>
      </c>
      <c r="C1028" s="42" t="s">
        <v>4449</v>
      </c>
      <c r="E1028" s="42">
        <v>1026</v>
      </c>
      <c r="F1028" s="42" t="str">
        <f t="shared" si="16"/>
        <v>Полотно для ленточнопильного станка</v>
      </c>
    </row>
    <row r="1029" spans="1:6" x14ac:dyDescent="0.25">
      <c r="A1029" s="42" t="s">
        <v>4450</v>
      </c>
      <c r="B1029" s="42">
        <v>1028</v>
      </c>
      <c r="C1029" s="42" t="s">
        <v>4451</v>
      </c>
      <c r="E1029" s="42">
        <v>1027</v>
      </c>
      <c r="F1029" s="42" t="str">
        <f t="shared" si="16"/>
        <v>Полотно для ножовки ручной</v>
      </c>
    </row>
    <row r="1030" spans="1:6" x14ac:dyDescent="0.25">
      <c r="A1030" s="42" t="s">
        <v>3420</v>
      </c>
      <c r="B1030" s="42">
        <v>1029</v>
      </c>
      <c r="C1030" s="42" t="s">
        <v>4452</v>
      </c>
      <c r="E1030" s="42">
        <v>1028</v>
      </c>
      <c r="F1030" s="42" t="str">
        <f t="shared" si="16"/>
        <v>Полотно из пальмового волокна</v>
      </c>
    </row>
    <row r="1031" spans="1:6" x14ac:dyDescent="0.25">
      <c r="A1031" s="42" t="s">
        <v>3402</v>
      </c>
      <c r="B1031" s="42">
        <v>1030</v>
      </c>
      <c r="C1031" s="42" t="s">
        <v>4453</v>
      </c>
      <c r="E1031" s="42">
        <v>1029</v>
      </c>
      <c r="F1031" s="42" t="str">
        <f t="shared" si="16"/>
        <v>Полумуфта</v>
      </c>
    </row>
    <row r="1032" spans="1:6" x14ac:dyDescent="0.25">
      <c r="A1032" s="42" t="s">
        <v>4228</v>
      </c>
      <c r="B1032" s="42">
        <v>1031</v>
      </c>
      <c r="C1032" s="42" t="s">
        <v>4454</v>
      </c>
      <c r="E1032" s="42">
        <v>1030</v>
      </c>
      <c r="F1032" s="42" t="str">
        <f t="shared" si="16"/>
        <v>Помпа гидравлическая ручная</v>
      </c>
    </row>
    <row r="1033" spans="1:6" x14ac:dyDescent="0.25">
      <c r="A1033" s="42" t="s">
        <v>3187</v>
      </c>
      <c r="B1033" s="42">
        <v>1032</v>
      </c>
      <c r="C1033" s="42" t="s">
        <v>4455</v>
      </c>
      <c r="E1033" s="42">
        <v>1031</v>
      </c>
      <c r="F1033" s="42" t="str">
        <f t="shared" si="16"/>
        <v>Помпа дренажная для кондиционера</v>
      </c>
    </row>
    <row r="1034" spans="1:6" x14ac:dyDescent="0.25">
      <c r="A1034" s="42" t="s">
        <v>4092</v>
      </c>
      <c r="B1034" s="42">
        <v>1033</v>
      </c>
      <c r="C1034" s="42" t="s">
        <v>4456</v>
      </c>
      <c r="E1034" s="42">
        <v>1032</v>
      </c>
      <c r="F1034" s="42" t="str">
        <f t="shared" si="16"/>
        <v>Поплавок датчика уровня</v>
      </c>
    </row>
    <row r="1035" spans="1:6" x14ac:dyDescent="0.25">
      <c r="A1035" s="42" t="s">
        <v>3129</v>
      </c>
      <c r="B1035" s="42">
        <v>1034</v>
      </c>
      <c r="C1035" s="42" t="s">
        <v>4457</v>
      </c>
      <c r="E1035" s="42">
        <v>1033</v>
      </c>
      <c r="F1035" s="42" t="str">
        <f t="shared" si="16"/>
        <v>Поролон фильтрующий</v>
      </c>
    </row>
    <row r="1036" spans="1:6" x14ac:dyDescent="0.25">
      <c r="A1036" s="42">
        <v>2059520</v>
      </c>
      <c r="B1036" s="42">
        <v>1035</v>
      </c>
      <c r="C1036" s="42" t="s">
        <v>4458</v>
      </c>
      <c r="E1036" s="42">
        <v>1034</v>
      </c>
      <c r="F1036" s="42" t="str">
        <f t="shared" si="16"/>
        <v>Порошок стиральный</v>
      </c>
    </row>
    <row r="1037" spans="1:6" x14ac:dyDescent="0.25">
      <c r="A1037" s="42">
        <v>2059520</v>
      </c>
      <c r="B1037" s="42">
        <v>1036</v>
      </c>
      <c r="C1037" s="42" t="s">
        <v>4459</v>
      </c>
      <c r="E1037" s="42">
        <v>1035</v>
      </c>
      <c r="F1037" s="42" t="str">
        <f t="shared" si="16"/>
        <v>Порошок фенольный</v>
      </c>
    </row>
    <row r="1038" spans="1:6" x14ac:dyDescent="0.25">
      <c r="A1038" s="42" t="s">
        <v>3258</v>
      </c>
      <c r="B1038" s="42">
        <v>1037</v>
      </c>
      <c r="C1038" s="42" t="s">
        <v>4460</v>
      </c>
      <c r="E1038" s="42">
        <v>1036</v>
      </c>
      <c r="F1038" s="42" t="str">
        <f t="shared" si="16"/>
        <v>Порошок электропроводящий</v>
      </c>
    </row>
    <row r="1039" spans="1:6" x14ac:dyDescent="0.25">
      <c r="A1039" s="42" t="s">
        <v>4461</v>
      </c>
      <c r="B1039" s="42">
        <v>1038</v>
      </c>
      <c r="C1039" s="42" t="s">
        <v>4462</v>
      </c>
      <c r="E1039" s="42">
        <v>1037</v>
      </c>
      <c r="F1039" s="42" t="str">
        <f t="shared" si="16"/>
        <v>Пост кнопочный</v>
      </c>
    </row>
    <row r="1040" spans="1:6" x14ac:dyDescent="0.25">
      <c r="A1040" s="42" t="s">
        <v>3335</v>
      </c>
      <c r="B1040" s="42">
        <v>1039</v>
      </c>
      <c r="C1040" s="42" t="s">
        <v>4463</v>
      </c>
      <c r="E1040" s="42">
        <v>1038</v>
      </c>
      <c r="F1040" s="42" t="str">
        <f t="shared" si="16"/>
        <v>Посуда кухонная</v>
      </c>
    </row>
    <row r="1041" spans="1:6" x14ac:dyDescent="0.25">
      <c r="A1041" s="42" t="s">
        <v>3552</v>
      </c>
      <c r="B1041" s="42">
        <v>1040</v>
      </c>
      <c r="C1041" s="42" t="s">
        <v>4464</v>
      </c>
      <c r="E1041" s="42">
        <v>1039</v>
      </c>
      <c r="F1041" s="42" t="str">
        <f t="shared" si="16"/>
        <v>Посуда одноразовая</v>
      </c>
    </row>
    <row r="1042" spans="1:6" x14ac:dyDescent="0.25">
      <c r="A1042" s="42">
        <v>2573300</v>
      </c>
      <c r="B1042" s="42">
        <v>1041</v>
      </c>
      <c r="C1042" s="42" t="s">
        <v>4465</v>
      </c>
      <c r="E1042" s="42">
        <v>1040</v>
      </c>
      <c r="F1042" s="42" t="str">
        <f t="shared" si="16"/>
        <v>Пояс монтажный (предохранительный)</v>
      </c>
    </row>
    <row r="1043" spans="1:6" x14ac:dyDescent="0.25">
      <c r="A1043" s="42" t="s">
        <v>4466</v>
      </c>
      <c r="B1043" s="42">
        <v>1042</v>
      </c>
      <c r="C1043" s="42" t="s">
        <v>4467</v>
      </c>
      <c r="E1043" s="42">
        <v>1041</v>
      </c>
      <c r="F1043" s="42" t="str">
        <f t="shared" si="16"/>
        <v>Правило алюминиевое</v>
      </c>
    </row>
    <row r="1044" spans="1:6" x14ac:dyDescent="0.25">
      <c r="A1044" s="42" t="s">
        <v>3162</v>
      </c>
      <c r="B1044" s="42">
        <v>1043</v>
      </c>
      <c r="C1044" s="42" t="s">
        <v>4468</v>
      </c>
      <c r="E1044" s="42">
        <v>1042</v>
      </c>
      <c r="F1044" s="42" t="str">
        <f t="shared" si="16"/>
        <v>Предохранитель силовой</v>
      </c>
    </row>
    <row r="1045" spans="1:6" x14ac:dyDescent="0.25">
      <c r="A1045" s="42" t="s">
        <v>3254</v>
      </c>
      <c r="B1045" s="42">
        <v>1044</v>
      </c>
      <c r="C1045" s="42" t="s">
        <v>4469</v>
      </c>
      <c r="E1045" s="42">
        <v>1043</v>
      </c>
      <c r="F1045" s="42" t="str">
        <f t="shared" si="16"/>
        <v>Преобразователь PH</v>
      </c>
    </row>
    <row r="1046" spans="1:6" x14ac:dyDescent="0.25">
      <c r="A1046" s="42" t="s">
        <v>3187</v>
      </c>
      <c r="B1046" s="42">
        <v>1045</v>
      </c>
      <c r="C1046" s="42" t="s">
        <v>4470</v>
      </c>
      <c r="E1046" s="42">
        <v>1044</v>
      </c>
      <c r="F1046" s="42" t="str">
        <f t="shared" si="16"/>
        <v>Преобразователь веса</v>
      </c>
    </row>
    <row r="1047" spans="1:6" x14ac:dyDescent="0.25">
      <c r="A1047" s="42" t="s">
        <v>3187</v>
      </c>
      <c r="B1047" s="42">
        <v>1046</v>
      </c>
      <c r="C1047" s="42" t="s">
        <v>4471</v>
      </c>
      <c r="E1047" s="42">
        <v>1045</v>
      </c>
      <c r="F1047" s="42" t="str">
        <f t="shared" si="16"/>
        <v>Преобразователь давления (трансмиттер давления)</v>
      </c>
    </row>
    <row r="1048" spans="1:6" x14ac:dyDescent="0.25">
      <c r="A1048" s="42" t="s">
        <v>3187</v>
      </c>
      <c r="B1048" s="42">
        <v>1047</v>
      </c>
      <c r="C1048" s="42" t="s">
        <v>4472</v>
      </c>
      <c r="E1048" s="42">
        <v>1046</v>
      </c>
      <c r="F1048" s="42" t="str">
        <f t="shared" si="16"/>
        <v>Преобразователь датчика проводимости</v>
      </c>
    </row>
    <row r="1049" spans="1:6" x14ac:dyDescent="0.25">
      <c r="A1049" s="42" t="s">
        <v>3187</v>
      </c>
      <c r="B1049" s="42">
        <v>1048</v>
      </c>
      <c r="C1049" s="42" t="s">
        <v>4473</v>
      </c>
      <c r="E1049" s="42">
        <v>1047</v>
      </c>
      <c r="F1049" s="42" t="str">
        <f t="shared" si="16"/>
        <v>Преобразователь измерительный</v>
      </c>
    </row>
    <row r="1050" spans="1:6" x14ac:dyDescent="0.25">
      <c r="A1050" s="42" t="s">
        <v>3254</v>
      </c>
      <c r="B1050" s="42">
        <v>1049</v>
      </c>
      <c r="C1050" s="42" t="s">
        <v>4474</v>
      </c>
      <c r="E1050" s="42">
        <v>1048</v>
      </c>
      <c r="F1050" s="42" t="str">
        <f t="shared" si="16"/>
        <v>Преобразователь сигнала</v>
      </c>
    </row>
    <row r="1051" spans="1:6" x14ac:dyDescent="0.25">
      <c r="A1051" s="42">
        <v>2841240</v>
      </c>
      <c r="B1051" s="42">
        <v>1050</v>
      </c>
      <c r="C1051" s="42" t="s">
        <v>4475</v>
      </c>
      <c r="E1051" s="42">
        <v>1049</v>
      </c>
      <c r="F1051" s="42" t="str">
        <f t="shared" si="16"/>
        <v>Преобразователь частотный</v>
      </c>
    </row>
    <row r="1052" spans="1:6" x14ac:dyDescent="0.25">
      <c r="A1052" s="42">
        <v>2573400</v>
      </c>
      <c r="B1052" s="42">
        <v>1051</v>
      </c>
      <c r="C1052" s="42" t="s">
        <v>4476</v>
      </c>
      <c r="E1052" s="42">
        <v>1050</v>
      </c>
      <c r="F1052" s="42" t="str">
        <f t="shared" si="16"/>
        <v>Пресс вырубной для металла</v>
      </c>
    </row>
    <row r="1053" spans="1:6" x14ac:dyDescent="0.25">
      <c r="A1053" s="42" t="s">
        <v>3162</v>
      </c>
      <c r="B1053" s="42">
        <v>1052</v>
      </c>
      <c r="C1053" s="42" t="s">
        <v>4477</v>
      </c>
      <c r="E1053" s="42">
        <v>1051</v>
      </c>
      <c r="F1053" s="42" t="str">
        <f t="shared" si="16"/>
        <v>Пресс-масленка (ниппель смазочный)</v>
      </c>
    </row>
    <row r="1054" spans="1:6" x14ac:dyDescent="0.25">
      <c r="A1054" s="42">
        <v>2651620</v>
      </c>
      <c r="B1054" s="42">
        <v>1053</v>
      </c>
      <c r="C1054" s="42" t="s">
        <v>4478</v>
      </c>
      <c r="E1054" s="42">
        <v>1052</v>
      </c>
      <c r="F1054" s="42" t="str">
        <f t="shared" si="16"/>
        <v>Прибор автоматический для определения прочности покрытий при растяжении по Эриксену</v>
      </c>
    </row>
    <row r="1055" spans="1:6" x14ac:dyDescent="0.25">
      <c r="A1055" s="42">
        <v>2651620</v>
      </c>
      <c r="B1055" s="42">
        <v>1054</v>
      </c>
      <c r="C1055" s="42" t="s">
        <v>4479</v>
      </c>
      <c r="E1055" s="42">
        <v>1053</v>
      </c>
      <c r="F1055" s="42" t="str">
        <f t="shared" si="16"/>
        <v>Прибор для испытания на изгиб (конический стержень)</v>
      </c>
    </row>
    <row r="1056" spans="1:6" x14ac:dyDescent="0.25">
      <c r="A1056" s="42" t="s">
        <v>3162</v>
      </c>
      <c r="B1056" s="42">
        <v>1055</v>
      </c>
      <c r="C1056" s="42" t="s">
        <v>4480</v>
      </c>
      <c r="E1056" s="42">
        <v>1054</v>
      </c>
      <c r="F1056" s="42" t="str">
        <f t="shared" si="16"/>
        <v>Прибор для определения прочности покрытий при Т-изгибе</v>
      </c>
    </row>
    <row r="1057" spans="1:6" x14ac:dyDescent="0.25">
      <c r="A1057" s="42">
        <v>2651620</v>
      </c>
      <c r="B1057" s="42">
        <v>1056</v>
      </c>
      <c r="C1057" s="42" t="s">
        <v>4481</v>
      </c>
      <c r="E1057" s="42">
        <v>1055</v>
      </c>
      <c r="F1057" s="42" t="str">
        <f t="shared" si="16"/>
        <v>Прибор для определения прочности при обратном ударе</v>
      </c>
    </row>
    <row r="1058" spans="1:6" x14ac:dyDescent="0.25">
      <c r="A1058" s="42" t="s">
        <v>4482</v>
      </c>
      <c r="B1058" s="42">
        <v>1057</v>
      </c>
      <c r="C1058" s="42" t="s">
        <v>4483</v>
      </c>
      <c r="E1058" s="42">
        <v>1056</v>
      </c>
      <c r="F1058" s="42" t="str">
        <f t="shared" si="16"/>
        <v>Прибор для оценки стойкости покрытий к царапанью</v>
      </c>
    </row>
    <row r="1059" spans="1:6" x14ac:dyDescent="0.25">
      <c r="A1059" s="42">
        <v>2573300</v>
      </c>
      <c r="B1059" s="42">
        <v>1058</v>
      </c>
      <c r="C1059" s="42" t="s">
        <v>4484</v>
      </c>
      <c r="E1059" s="42">
        <v>1057</v>
      </c>
      <c r="F1059" s="42" t="str">
        <f t="shared" si="16"/>
        <v>Привод гидравлический</v>
      </c>
    </row>
    <row r="1060" spans="1:6" x14ac:dyDescent="0.25">
      <c r="A1060" s="42" t="s">
        <v>4136</v>
      </c>
      <c r="B1060" s="42">
        <v>1059</v>
      </c>
      <c r="C1060" s="42" t="s">
        <v>4485</v>
      </c>
      <c r="E1060" s="42">
        <v>1058</v>
      </c>
      <c r="F1060" s="42" t="str">
        <f t="shared" si="16"/>
        <v>Прижим клиновый регулируемый</v>
      </c>
    </row>
    <row r="1061" spans="1:6" x14ac:dyDescent="0.25">
      <c r="A1061" s="42" t="s">
        <v>4136</v>
      </c>
      <c r="B1061" s="42">
        <v>1060</v>
      </c>
      <c r="C1061" s="42" t="s">
        <v>4486</v>
      </c>
      <c r="E1061" s="42">
        <v>1059</v>
      </c>
      <c r="F1061" s="42" t="str">
        <f t="shared" si="16"/>
        <v>Принтер</v>
      </c>
    </row>
    <row r="1062" spans="1:6" x14ac:dyDescent="0.25">
      <c r="A1062" s="42" t="s">
        <v>4136</v>
      </c>
      <c r="B1062" s="42">
        <v>1061</v>
      </c>
      <c r="C1062" s="42" t="s">
        <v>4487</v>
      </c>
      <c r="E1062" s="42">
        <v>1060</v>
      </c>
      <c r="F1062" s="42" t="str">
        <f t="shared" si="16"/>
        <v>Принтер маркировочный</v>
      </c>
    </row>
    <row r="1063" spans="1:6" x14ac:dyDescent="0.25">
      <c r="A1063" s="42" t="s">
        <v>3513</v>
      </c>
      <c r="B1063" s="42">
        <v>1062</v>
      </c>
      <c r="C1063" s="42" t="s">
        <v>4488</v>
      </c>
      <c r="E1063" s="42">
        <v>1061</v>
      </c>
      <c r="F1063" s="42" t="str">
        <f t="shared" si="16"/>
        <v>Принтер МФУ</v>
      </c>
    </row>
    <row r="1064" spans="1:6" x14ac:dyDescent="0.25">
      <c r="A1064" s="42">
        <v>2059564</v>
      </c>
      <c r="B1064" s="42">
        <v>1063</v>
      </c>
      <c r="C1064" s="42" t="s">
        <v>4489</v>
      </c>
      <c r="E1064" s="42">
        <v>1062</v>
      </c>
      <c r="F1064" s="42" t="str">
        <f t="shared" si="16"/>
        <v xml:space="preserve">Припой </v>
      </c>
    </row>
    <row r="1065" spans="1:6" x14ac:dyDescent="0.25">
      <c r="A1065" s="42" t="s">
        <v>4490</v>
      </c>
      <c r="B1065" s="42">
        <v>1064</v>
      </c>
      <c r="C1065" s="42" t="s">
        <v>4491</v>
      </c>
      <c r="E1065" s="42">
        <v>1063</v>
      </c>
      <c r="F1065" s="42" t="str">
        <f t="shared" si="16"/>
        <v>Присадка противовспенивающая</v>
      </c>
    </row>
    <row r="1066" spans="1:6" x14ac:dyDescent="0.25">
      <c r="A1066" s="42" t="s">
        <v>3395</v>
      </c>
      <c r="B1066" s="42">
        <v>1065</v>
      </c>
      <c r="C1066" s="42" t="s">
        <v>4492</v>
      </c>
      <c r="E1066" s="42">
        <v>1064</v>
      </c>
      <c r="F1066" s="42" t="str">
        <f t="shared" si="16"/>
        <v>Присадка противовспенивающая (образец)</v>
      </c>
    </row>
    <row r="1067" spans="1:6" x14ac:dyDescent="0.25">
      <c r="A1067" s="42">
        <v>2573300</v>
      </c>
      <c r="B1067" s="42">
        <v>1066</v>
      </c>
      <c r="C1067" s="42" t="s">
        <v>4493</v>
      </c>
      <c r="E1067" s="42">
        <v>1065</v>
      </c>
      <c r="F1067" s="42" t="str">
        <f t="shared" si="16"/>
        <v>Пробка пластмассовая</v>
      </c>
    </row>
    <row r="1068" spans="1:6" x14ac:dyDescent="0.25">
      <c r="A1068" s="42" t="s">
        <v>3162</v>
      </c>
      <c r="B1068" s="42">
        <v>1067</v>
      </c>
      <c r="C1068" s="42" t="s">
        <v>4494</v>
      </c>
      <c r="E1068" s="42">
        <v>1066</v>
      </c>
      <c r="F1068" s="42" t="str">
        <f t="shared" si="16"/>
        <v>Пробойник пресс-масленок</v>
      </c>
    </row>
    <row r="1069" spans="1:6" x14ac:dyDescent="0.25">
      <c r="A1069" s="42" t="s">
        <v>3437</v>
      </c>
      <c r="B1069" s="42">
        <v>1068</v>
      </c>
      <c r="C1069" s="42" t="s">
        <v>4495</v>
      </c>
      <c r="E1069" s="42">
        <v>1067</v>
      </c>
      <c r="F1069" s="42" t="str">
        <f t="shared" si="16"/>
        <v>Пробоотборник кислото-щелочестойкий</v>
      </c>
    </row>
    <row r="1070" spans="1:6" x14ac:dyDescent="0.25">
      <c r="A1070" s="42">
        <v>2444230</v>
      </c>
      <c r="B1070" s="42">
        <v>1069</v>
      </c>
      <c r="C1070" s="42" t="s">
        <v>4496</v>
      </c>
      <c r="E1070" s="42">
        <v>1068</v>
      </c>
      <c r="F1070" s="42" t="str">
        <f t="shared" si="16"/>
        <v>Провод монтажный (сигнальный)</v>
      </c>
    </row>
    <row r="1071" spans="1:6" x14ac:dyDescent="0.25">
      <c r="A1071" s="42" t="s">
        <v>3191</v>
      </c>
      <c r="B1071" s="42">
        <v>1070</v>
      </c>
      <c r="C1071" s="42" t="s">
        <v>4497</v>
      </c>
      <c r="E1071" s="42">
        <v>1069</v>
      </c>
      <c r="F1071" s="42" t="str">
        <f t="shared" si="16"/>
        <v>Проволока сварочная омедненная</v>
      </c>
    </row>
    <row r="1072" spans="1:6" x14ac:dyDescent="0.25">
      <c r="A1072" s="42" t="s">
        <v>4498</v>
      </c>
      <c r="B1072" s="42">
        <v>1071</v>
      </c>
      <c r="C1072" s="42" t="s">
        <v>3043</v>
      </c>
      <c r="E1072" s="42">
        <v>1070</v>
      </c>
      <c r="F1072" s="42" t="str">
        <f t="shared" si="16"/>
        <v>Проволока стальная</v>
      </c>
    </row>
    <row r="1073" spans="1:6" x14ac:dyDescent="0.25">
      <c r="A1073" s="42" t="s">
        <v>4000</v>
      </c>
      <c r="B1073" s="42">
        <v>1072</v>
      </c>
      <c r="C1073" s="42" t="s">
        <v>4499</v>
      </c>
      <c r="E1073" s="42">
        <v>1071</v>
      </c>
      <c r="F1073" s="42" t="str">
        <f t="shared" si="16"/>
        <v>Программное обеспечение</v>
      </c>
    </row>
    <row r="1074" spans="1:6" x14ac:dyDescent="0.25">
      <c r="A1074" s="42" t="s">
        <v>4500</v>
      </c>
      <c r="B1074" s="42">
        <v>1073</v>
      </c>
      <c r="C1074" s="42" t="s">
        <v>4501</v>
      </c>
      <c r="E1074" s="42">
        <v>1072</v>
      </c>
      <c r="F1074" s="42" t="str">
        <f t="shared" si="16"/>
        <v>Продукция неответственного назначения</v>
      </c>
    </row>
    <row r="1075" spans="1:6" x14ac:dyDescent="0.25">
      <c r="A1075" s="42" t="s">
        <v>4502</v>
      </c>
      <c r="B1075" s="42">
        <v>1074</v>
      </c>
      <c r="C1075" s="42" t="s">
        <v>4503</v>
      </c>
      <c r="E1075" s="42">
        <v>1073</v>
      </c>
      <c r="F1075" s="42" t="str">
        <f t="shared" si="16"/>
        <v>Продукция сувенирная декоративная</v>
      </c>
    </row>
    <row r="1076" spans="1:6" x14ac:dyDescent="0.25">
      <c r="A1076" s="42" t="s">
        <v>4504</v>
      </c>
      <c r="B1076" s="42">
        <v>1075</v>
      </c>
      <c r="C1076" s="42" t="s">
        <v>4505</v>
      </c>
      <c r="E1076" s="42">
        <v>1074</v>
      </c>
      <c r="F1076" s="42" t="str">
        <f t="shared" si="16"/>
        <v>Проектор</v>
      </c>
    </row>
    <row r="1077" spans="1:6" x14ac:dyDescent="0.25">
      <c r="A1077" s="42" t="s">
        <v>4504</v>
      </c>
      <c r="B1077" s="42">
        <v>1076</v>
      </c>
      <c r="C1077" s="42" t="s">
        <v>4506</v>
      </c>
      <c r="E1077" s="42">
        <v>1075</v>
      </c>
      <c r="F1077" s="42" t="str">
        <f t="shared" si="16"/>
        <v>Прожектор светодиодный (LED)</v>
      </c>
    </row>
    <row r="1078" spans="1:6" x14ac:dyDescent="0.25">
      <c r="A1078" s="42" t="s">
        <v>4019</v>
      </c>
      <c r="B1078" s="42">
        <v>1077</v>
      </c>
      <c r="C1078" s="42" t="s">
        <v>4507</v>
      </c>
      <c r="E1078" s="42">
        <v>1076</v>
      </c>
      <c r="F1078" s="42" t="str">
        <f t="shared" si="16"/>
        <v>Прожектор светодиодный декоративный (LED)</v>
      </c>
    </row>
    <row r="1079" spans="1:6" x14ac:dyDescent="0.25">
      <c r="A1079" s="42" t="s">
        <v>4019</v>
      </c>
      <c r="B1079" s="42">
        <v>1078</v>
      </c>
      <c r="C1079" s="42" t="s">
        <v>4508</v>
      </c>
      <c r="E1079" s="42">
        <v>1077</v>
      </c>
      <c r="F1079" s="42" t="str">
        <f t="shared" si="16"/>
        <v>Прокат горячекатаный в рулонах</v>
      </c>
    </row>
    <row r="1080" spans="1:6" x14ac:dyDescent="0.25">
      <c r="A1080" s="42" t="s">
        <v>4509</v>
      </c>
      <c r="B1080" s="42">
        <v>1079</v>
      </c>
      <c r="C1080" s="42" t="s">
        <v>4510</v>
      </c>
      <c r="E1080" s="42">
        <v>1078</v>
      </c>
      <c r="F1080" s="42" t="str">
        <f t="shared" si="16"/>
        <v>Прокат горячекатаный травленый в рулонах</v>
      </c>
    </row>
    <row r="1081" spans="1:6" x14ac:dyDescent="0.25">
      <c r="A1081" s="42">
        <v>2410410</v>
      </c>
      <c r="B1081" s="42">
        <v>1080</v>
      </c>
      <c r="C1081" s="42" t="s">
        <v>4511</v>
      </c>
      <c r="E1081" s="42">
        <v>1079</v>
      </c>
      <c r="F1081" s="42" t="str">
        <f t="shared" si="16"/>
        <v>Прокат горячеоцинкованный дрессированный в рулонах</v>
      </c>
    </row>
    <row r="1082" spans="1:6" x14ac:dyDescent="0.25">
      <c r="A1082" s="42" t="s">
        <v>4512</v>
      </c>
      <c r="B1082" s="42">
        <v>1081</v>
      </c>
      <c r="C1082" s="42" t="s">
        <v>4513</v>
      </c>
      <c r="E1082" s="42">
        <v>1080</v>
      </c>
      <c r="F1082" s="42" t="str">
        <f t="shared" si="16"/>
        <v>Прокат холоднокатаный нагартованный в рулонах</v>
      </c>
    </row>
    <row r="1083" spans="1:6" x14ac:dyDescent="0.25">
      <c r="A1083" s="42" t="s">
        <v>3212</v>
      </c>
      <c r="B1083" s="42">
        <v>1082</v>
      </c>
      <c r="C1083" s="42" t="s">
        <v>4514</v>
      </c>
      <c r="E1083" s="42">
        <v>1081</v>
      </c>
      <c r="F1083" s="42" t="str">
        <f t="shared" si="16"/>
        <v>Прокладка из листового металла</v>
      </c>
    </row>
    <row r="1084" spans="1:6" x14ac:dyDescent="0.25">
      <c r="A1084" s="42">
        <v>1920310</v>
      </c>
      <c r="B1084" s="42">
        <v>1083</v>
      </c>
      <c r="C1084" s="42" t="s">
        <v>4515</v>
      </c>
      <c r="E1084" s="42">
        <v>1082</v>
      </c>
      <c r="F1084" s="42" t="str">
        <f t="shared" si="16"/>
        <v>Промывалка лабораторная полипропиленовая</v>
      </c>
    </row>
    <row r="1085" spans="1:6" x14ac:dyDescent="0.25">
      <c r="A1085" s="42" t="s">
        <v>3240</v>
      </c>
      <c r="B1085" s="42">
        <v>1084</v>
      </c>
      <c r="C1085" s="42" t="s">
        <v>4516</v>
      </c>
      <c r="E1085" s="42">
        <v>1083</v>
      </c>
      <c r="F1085" s="42" t="str">
        <f t="shared" si="16"/>
        <v xml:space="preserve">Пропан газообразный </v>
      </c>
    </row>
    <row r="1086" spans="1:6" x14ac:dyDescent="0.25">
      <c r="A1086" s="42" t="s">
        <v>3157</v>
      </c>
      <c r="B1086" s="42">
        <v>1085</v>
      </c>
      <c r="C1086" s="42" t="s">
        <v>4517</v>
      </c>
      <c r="E1086" s="42">
        <v>1084</v>
      </c>
      <c r="F1086" s="42" t="str">
        <f t="shared" si="16"/>
        <v>Противогаз</v>
      </c>
    </row>
    <row r="1087" spans="1:6" x14ac:dyDescent="0.25">
      <c r="A1087" s="42" t="s">
        <v>3114</v>
      </c>
      <c r="B1087" s="42">
        <v>1086</v>
      </c>
      <c r="C1087" s="42" t="s">
        <v>4518</v>
      </c>
      <c r="E1087" s="42">
        <v>1085</v>
      </c>
      <c r="F1087" s="42" t="str">
        <f t="shared" si="16"/>
        <v>Противоядие от отравы для змей в ампулах</v>
      </c>
    </row>
    <row r="1088" spans="1:6" x14ac:dyDescent="0.25">
      <c r="A1088" s="42" t="s">
        <v>3114</v>
      </c>
      <c r="B1088" s="42">
        <v>1087</v>
      </c>
      <c r="C1088" s="42" t="s">
        <v>4519</v>
      </c>
      <c r="E1088" s="42">
        <v>1086</v>
      </c>
      <c r="F1088" s="42" t="str">
        <f t="shared" si="16"/>
        <v>Профиль перфорированный</v>
      </c>
    </row>
    <row r="1089" spans="1:6" x14ac:dyDescent="0.25">
      <c r="A1089" s="42">
        <v>2059590</v>
      </c>
      <c r="B1089" s="42">
        <v>1088</v>
      </c>
      <c r="C1089" s="42" t="s">
        <v>4520</v>
      </c>
      <c r="E1089" s="42">
        <v>1087</v>
      </c>
      <c r="F1089" s="42" t="str">
        <f t="shared" si="16"/>
        <v>Профиль потолочный армстронг</v>
      </c>
    </row>
    <row r="1090" spans="1:6" x14ac:dyDescent="0.25">
      <c r="A1090" s="42" t="s">
        <v>3233</v>
      </c>
      <c r="B1090" s="42">
        <v>1089</v>
      </c>
      <c r="C1090" s="42" t="s">
        <v>4521</v>
      </c>
      <c r="E1090" s="42">
        <v>1088</v>
      </c>
      <c r="F1090" s="42" t="str">
        <f t="shared" si="16"/>
        <v>Проявитель</v>
      </c>
    </row>
    <row r="1091" spans="1:6" x14ac:dyDescent="0.25">
      <c r="A1091" s="42" t="s">
        <v>4522</v>
      </c>
      <c r="B1091" s="42">
        <v>1090</v>
      </c>
      <c r="C1091" s="42" t="s">
        <v>4523</v>
      </c>
      <c r="E1091" s="42">
        <v>1089</v>
      </c>
      <c r="F1091" s="42" t="str">
        <f t="shared" ref="F1091:F1154" si="17">VLOOKUP(E1091,B:C,2,0)</f>
        <v>Пружина для переплета</v>
      </c>
    </row>
    <row r="1092" spans="1:6" x14ac:dyDescent="0.25">
      <c r="A1092" s="42">
        <v>2431000</v>
      </c>
      <c r="B1092" s="42">
        <v>1091</v>
      </c>
      <c r="C1092" s="42" t="s">
        <v>4524</v>
      </c>
      <c r="E1092" s="42">
        <v>1090</v>
      </c>
      <c r="F1092" s="42" t="str">
        <f t="shared" si="17"/>
        <v>Пружина инструментальная</v>
      </c>
    </row>
    <row r="1093" spans="1:6" x14ac:dyDescent="0.25">
      <c r="A1093" s="42" t="s">
        <v>4525</v>
      </c>
      <c r="B1093" s="42">
        <v>1092</v>
      </c>
      <c r="C1093" s="42" t="s">
        <v>4526</v>
      </c>
      <c r="E1093" s="42">
        <v>1091</v>
      </c>
      <c r="F1093" s="42" t="str">
        <f t="shared" si="17"/>
        <v>Прутки спиральные для нанесения ЛКП</v>
      </c>
    </row>
    <row r="1094" spans="1:6" x14ac:dyDescent="0.25">
      <c r="A1094" s="42" t="s">
        <v>4527</v>
      </c>
      <c r="B1094" s="42">
        <v>1093</v>
      </c>
      <c r="C1094" s="42" t="s">
        <v>4528</v>
      </c>
      <c r="E1094" s="42">
        <v>1092</v>
      </c>
      <c r="F1094" s="42" t="str">
        <f t="shared" si="17"/>
        <v>Пруток присадочный сварочный</v>
      </c>
    </row>
    <row r="1095" spans="1:6" x14ac:dyDescent="0.25">
      <c r="A1095" s="42" t="s">
        <v>4176</v>
      </c>
      <c r="B1095" s="42">
        <v>1094</v>
      </c>
      <c r="C1095" s="42" t="s">
        <v>4529</v>
      </c>
      <c r="E1095" s="42">
        <v>1093</v>
      </c>
      <c r="F1095" s="42" t="str">
        <f t="shared" si="17"/>
        <v>Пруток присадочный сварочный полимерный</v>
      </c>
    </row>
    <row r="1096" spans="1:6" x14ac:dyDescent="0.25">
      <c r="A1096" s="42" t="s">
        <v>3225</v>
      </c>
      <c r="B1096" s="42">
        <v>1095</v>
      </c>
      <c r="C1096" s="42" t="s">
        <v>4530</v>
      </c>
      <c r="E1096" s="42">
        <v>1094</v>
      </c>
      <c r="F1096" s="42" t="str">
        <f t="shared" si="17"/>
        <v>Пульсоксиметр</v>
      </c>
    </row>
    <row r="1097" spans="1:6" x14ac:dyDescent="0.25">
      <c r="A1097" s="42" t="s">
        <v>3254</v>
      </c>
      <c r="B1097" s="42">
        <v>1096</v>
      </c>
      <c r="C1097" s="42" t="s">
        <v>4531</v>
      </c>
      <c r="E1097" s="42">
        <v>1095</v>
      </c>
      <c r="F1097" s="42" t="str">
        <f t="shared" si="17"/>
        <v>Пульт управления</v>
      </c>
    </row>
    <row r="1098" spans="1:6" x14ac:dyDescent="0.25">
      <c r="A1098" s="42" t="s">
        <v>4264</v>
      </c>
      <c r="B1098" s="42">
        <v>1097</v>
      </c>
      <c r="C1098" s="42" t="s">
        <v>4532</v>
      </c>
      <c r="E1098" s="42">
        <v>1096</v>
      </c>
      <c r="F1098" s="42" t="str">
        <f t="shared" si="17"/>
        <v>Пускатель (стартер) электронный</v>
      </c>
    </row>
    <row r="1099" spans="1:6" x14ac:dyDescent="0.25">
      <c r="A1099" s="42" t="s">
        <v>3846</v>
      </c>
      <c r="B1099" s="42">
        <v>1098</v>
      </c>
      <c r="C1099" s="42" t="s">
        <v>4533</v>
      </c>
      <c r="E1099" s="42">
        <v>1097</v>
      </c>
      <c r="F1099" s="42" t="str">
        <f t="shared" si="17"/>
        <v>Пушка тепловая</v>
      </c>
    </row>
    <row r="1100" spans="1:6" x14ac:dyDescent="0.25">
      <c r="A1100" s="42">
        <v>2219300</v>
      </c>
      <c r="B1100" s="42">
        <v>1099</v>
      </c>
      <c r="C1100" s="42" t="s">
        <v>4534</v>
      </c>
      <c r="E1100" s="42">
        <v>1098</v>
      </c>
      <c r="F1100" s="42" t="str">
        <f t="shared" si="17"/>
        <v>Пылесос промышленный</v>
      </c>
    </row>
    <row r="1101" spans="1:6" x14ac:dyDescent="0.25">
      <c r="A1101" s="42" t="s">
        <v>4535</v>
      </c>
      <c r="B1101" s="42">
        <v>1100</v>
      </c>
      <c r="C1101" s="42" t="s">
        <v>4536</v>
      </c>
      <c r="E1101" s="42">
        <v>1099</v>
      </c>
      <c r="F1101" s="42" t="str">
        <f t="shared" si="17"/>
        <v>Пыльник</v>
      </c>
    </row>
    <row r="1102" spans="1:6" x14ac:dyDescent="0.25">
      <c r="A1102" s="42">
        <v>2630110</v>
      </c>
      <c r="B1102" s="42">
        <v>1101</v>
      </c>
      <c r="C1102" s="42" t="s">
        <v>4537</v>
      </c>
      <c r="E1102" s="42">
        <v>1100</v>
      </c>
      <c r="F1102" s="42" t="str">
        <f t="shared" si="17"/>
        <v>Пюпитр</v>
      </c>
    </row>
    <row r="1103" spans="1:6" x14ac:dyDescent="0.25">
      <c r="A1103" s="42">
        <v>2573400</v>
      </c>
      <c r="B1103" s="42">
        <v>1102</v>
      </c>
      <c r="C1103" s="42" t="s">
        <v>4538</v>
      </c>
      <c r="E1103" s="42">
        <v>1101</v>
      </c>
      <c r="F1103" s="42" t="str">
        <f t="shared" si="17"/>
        <v>Радиостанция</v>
      </c>
    </row>
    <row r="1104" spans="1:6" x14ac:dyDescent="0.25">
      <c r="A1104" s="42" t="s">
        <v>3139</v>
      </c>
      <c r="B1104" s="42">
        <v>1103</v>
      </c>
      <c r="C1104" s="42" t="s">
        <v>4539</v>
      </c>
      <c r="E1104" s="42">
        <v>1102</v>
      </c>
      <c r="F1104" s="42" t="str">
        <f t="shared" si="17"/>
        <v>Развертка машинная</v>
      </c>
    </row>
    <row r="1105" spans="1:6" x14ac:dyDescent="0.25">
      <c r="A1105" s="42" t="s">
        <v>3402</v>
      </c>
      <c r="B1105" s="42">
        <v>1104</v>
      </c>
      <c r="C1105" s="42" t="s">
        <v>4540</v>
      </c>
      <c r="E1105" s="42">
        <v>1103</v>
      </c>
      <c r="F1105" s="42" t="str">
        <f t="shared" si="17"/>
        <v>Разветвитель цанговый</v>
      </c>
    </row>
    <row r="1106" spans="1:6" x14ac:dyDescent="0.25">
      <c r="A1106" s="42" t="s">
        <v>3114</v>
      </c>
      <c r="B1106" s="42">
        <v>1105</v>
      </c>
      <c r="C1106" s="42" t="s">
        <v>4541</v>
      </c>
      <c r="E1106" s="42">
        <v>1104</v>
      </c>
      <c r="F1106" s="42" t="str">
        <f t="shared" si="17"/>
        <v>Разгонщик</v>
      </c>
    </row>
    <row r="1107" spans="1:6" x14ac:dyDescent="0.25">
      <c r="A1107" s="42" t="s">
        <v>3258</v>
      </c>
      <c r="B1107" s="42">
        <v>1106</v>
      </c>
      <c r="C1107" s="42" t="s">
        <v>4542</v>
      </c>
      <c r="E1107" s="42">
        <v>1105</v>
      </c>
      <c r="F1107" s="42" t="str">
        <f t="shared" si="17"/>
        <v>Разделитель (перегородка) для лотка перфорированного металлического</v>
      </c>
    </row>
    <row r="1108" spans="1:6" x14ac:dyDescent="0.25">
      <c r="A1108" s="42" t="s">
        <v>3329</v>
      </c>
      <c r="B1108" s="42">
        <v>1107</v>
      </c>
      <c r="C1108" s="42" t="s">
        <v>4543</v>
      </c>
      <c r="E1108" s="42">
        <v>1106</v>
      </c>
      <c r="F1108" s="42" t="str">
        <f t="shared" si="17"/>
        <v>Разъем кабельный</v>
      </c>
    </row>
    <row r="1109" spans="1:6" x14ac:dyDescent="0.25">
      <c r="A1109" s="42" t="s">
        <v>3258</v>
      </c>
      <c r="B1109" s="42">
        <v>1108</v>
      </c>
      <c r="C1109" s="42" t="s">
        <v>4544</v>
      </c>
      <c r="E1109" s="42">
        <v>1107</v>
      </c>
      <c r="F1109" s="42" t="str">
        <f t="shared" si="17"/>
        <v>Разъем розеточный модульный</v>
      </c>
    </row>
    <row r="1110" spans="1:6" x14ac:dyDescent="0.25">
      <c r="A1110" s="42" t="s">
        <v>4421</v>
      </c>
      <c r="B1110" s="42">
        <v>1109</v>
      </c>
      <c r="C1110" s="42" t="s">
        <v>4545</v>
      </c>
      <c r="E1110" s="42">
        <v>1108</v>
      </c>
      <c r="F1110" s="42" t="str">
        <f t="shared" si="17"/>
        <v>Разъем соленоидный</v>
      </c>
    </row>
    <row r="1111" spans="1:6" x14ac:dyDescent="0.25">
      <c r="A1111" s="42">
        <v>2599240</v>
      </c>
      <c r="B1111" s="42">
        <v>1110</v>
      </c>
      <c r="C1111" s="42" t="s">
        <v>4546</v>
      </c>
      <c r="E1111" s="42">
        <v>1109</v>
      </c>
      <c r="F1111" s="42" t="str">
        <f t="shared" si="17"/>
        <v>Раковина (мойка)</v>
      </c>
    </row>
    <row r="1112" spans="1:6" x14ac:dyDescent="0.25">
      <c r="A1112" s="42" t="s">
        <v>3249</v>
      </c>
      <c r="B1112" s="42">
        <v>1111</v>
      </c>
      <c r="C1112" s="42" t="s">
        <v>4547</v>
      </c>
      <c r="E1112" s="42">
        <v>1110</v>
      </c>
      <c r="F1112" s="42" t="str">
        <f t="shared" si="17"/>
        <v>Рамка</v>
      </c>
    </row>
    <row r="1113" spans="1:6" x14ac:dyDescent="0.25">
      <c r="A1113" s="42">
        <v>2059564</v>
      </c>
      <c r="B1113" s="42">
        <v>1113</v>
      </c>
      <c r="C1113" s="42" t="s">
        <v>4548</v>
      </c>
      <c r="E1113" s="42">
        <v>1111</v>
      </c>
      <c r="F1113" s="42" t="str">
        <f t="shared" si="17"/>
        <v>Рассекатель (ороситель) градирни</v>
      </c>
    </row>
    <row r="1114" spans="1:6" x14ac:dyDescent="0.25">
      <c r="A1114" s="42" t="s">
        <v>4490</v>
      </c>
      <c r="B1114" s="42">
        <v>1112</v>
      </c>
      <c r="C1114" s="42" t="s">
        <v>4549</v>
      </c>
      <c r="E1114" s="42">
        <v>1112</v>
      </c>
      <c r="F1114" s="42" t="str">
        <f t="shared" si="17"/>
        <v>Раствор (образец)</v>
      </c>
    </row>
    <row r="1115" spans="1:6" x14ac:dyDescent="0.25">
      <c r="A1115" s="42">
        <v>2059520</v>
      </c>
      <c r="B1115" s="42">
        <v>1114</v>
      </c>
      <c r="C1115" s="42" t="s">
        <v>4550</v>
      </c>
      <c r="E1115" s="42">
        <v>1113</v>
      </c>
      <c r="F1115" s="42" t="str">
        <f t="shared" si="17"/>
        <v>Раствор</v>
      </c>
    </row>
    <row r="1116" spans="1:6" x14ac:dyDescent="0.25">
      <c r="A1116" s="42">
        <v>2059520</v>
      </c>
      <c r="B1116" s="42">
        <v>1115</v>
      </c>
      <c r="C1116" s="42" t="s">
        <v>4551</v>
      </c>
      <c r="E1116" s="42">
        <v>1114</v>
      </c>
      <c r="F1116" s="42" t="str">
        <f t="shared" si="17"/>
        <v>Раствор буферный (стандарт)</v>
      </c>
    </row>
    <row r="1117" spans="1:6" x14ac:dyDescent="0.25">
      <c r="A1117" s="42" t="s">
        <v>4552</v>
      </c>
      <c r="B1117" s="42">
        <v>1116</v>
      </c>
      <c r="C1117" s="42" t="s">
        <v>4553</v>
      </c>
      <c r="E1117" s="42">
        <v>1115</v>
      </c>
      <c r="F1117" s="42" t="str">
        <f t="shared" si="17"/>
        <v>Раствор калибровочный</v>
      </c>
    </row>
    <row r="1118" spans="1:6" x14ac:dyDescent="0.25">
      <c r="A1118" s="42" t="s">
        <v>3197</v>
      </c>
      <c r="B1118" s="42">
        <v>1117</v>
      </c>
      <c r="C1118" s="42" t="s">
        <v>4554</v>
      </c>
      <c r="E1118" s="42">
        <v>1116</v>
      </c>
      <c r="F1118" s="42" t="str">
        <f t="shared" si="17"/>
        <v>Раствор кладочный для кирпича</v>
      </c>
    </row>
    <row r="1119" spans="1:6" x14ac:dyDescent="0.25">
      <c r="A1119" s="42" t="s">
        <v>3197</v>
      </c>
      <c r="B1119" s="42">
        <v>1118</v>
      </c>
      <c r="C1119" s="42" t="s">
        <v>4555</v>
      </c>
      <c r="E1119" s="42">
        <v>1117</v>
      </c>
      <c r="F1119" s="42" t="str">
        <f t="shared" si="17"/>
        <v>Растворитель</v>
      </c>
    </row>
    <row r="1120" spans="1:6" x14ac:dyDescent="0.25">
      <c r="A1120" s="42" t="s">
        <v>3197</v>
      </c>
      <c r="B1120" s="42">
        <v>1119</v>
      </c>
      <c r="C1120" s="42" t="s">
        <v>4556</v>
      </c>
      <c r="E1120" s="42">
        <v>1118</v>
      </c>
      <c r="F1120" s="42" t="str">
        <f t="shared" si="17"/>
        <v>Растворитель для подготовки ЛКМ</v>
      </c>
    </row>
    <row r="1121" spans="1:6" x14ac:dyDescent="0.25">
      <c r="A1121" s="42" t="s">
        <v>3490</v>
      </c>
      <c r="B1121" s="42">
        <v>1120</v>
      </c>
      <c r="C1121" s="42" t="s">
        <v>4557</v>
      </c>
      <c r="E1121" s="42">
        <v>1119</v>
      </c>
      <c r="F1121" s="42" t="str">
        <f t="shared" si="17"/>
        <v>Растворитель для промывки узлов коутера</v>
      </c>
    </row>
    <row r="1122" spans="1:6" x14ac:dyDescent="0.25">
      <c r="A1122" s="42" t="s">
        <v>3187</v>
      </c>
      <c r="B1122" s="42">
        <v>1121</v>
      </c>
      <c r="C1122" s="42" t="s">
        <v>4558</v>
      </c>
      <c r="E1122" s="42">
        <v>1120</v>
      </c>
      <c r="F1122" s="42" t="str">
        <f t="shared" si="17"/>
        <v>Растение живое</v>
      </c>
    </row>
    <row r="1123" spans="1:6" x14ac:dyDescent="0.25">
      <c r="A1123" s="42">
        <v>2016530</v>
      </c>
      <c r="B1123" s="42">
        <v>1122</v>
      </c>
      <c r="C1123" s="42" t="s">
        <v>4559</v>
      </c>
      <c r="E1123" s="42">
        <v>1121</v>
      </c>
      <c r="F1123" s="42" t="str">
        <f t="shared" si="17"/>
        <v>Расходомер</v>
      </c>
    </row>
    <row r="1124" spans="1:6" x14ac:dyDescent="0.25">
      <c r="A1124" s="42" t="s">
        <v>4560</v>
      </c>
      <c r="B1124" s="42">
        <v>1123</v>
      </c>
      <c r="C1124" s="42" t="s">
        <v>4561</v>
      </c>
      <c r="E1124" s="42">
        <v>1122</v>
      </c>
      <c r="F1124" s="42" t="str">
        <f t="shared" si="17"/>
        <v>Реагент для разложения эмульсии (обезмаслевания)</v>
      </c>
    </row>
    <row r="1125" spans="1:6" x14ac:dyDescent="0.25">
      <c r="A1125" s="42" t="s">
        <v>3206</v>
      </c>
      <c r="B1125" s="42">
        <v>1124</v>
      </c>
      <c r="C1125" s="42" t="s">
        <v>4562</v>
      </c>
      <c r="E1125" s="42">
        <v>1123</v>
      </c>
      <c r="F1125" s="42" t="str">
        <f t="shared" si="17"/>
        <v>Регистр отопления</v>
      </c>
    </row>
    <row r="1126" spans="1:6" x14ac:dyDescent="0.25">
      <c r="A1126" s="42" t="s">
        <v>3206</v>
      </c>
      <c r="B1126" s="42">
        <v>1125</v>
      </c>
      <c r="C1126" s="42" t="s">
        <v>4563</v>
      </c>
      <c r="E1126" s="42">
        <v>1124</v>
      </c>
      <c r="F1126" s="42" t="str">
        <f t="shared" si="17"/>
        <v>Регулятор давления</v>
      </c>
    </row>
    <row r="1127" spans="1:6" x14ac:dyDescent="0.25">
      <c r="A1127" s="42" t="s">
        <v>3176</v>
      </c>
      <c r="B1127" s="42">
        <v>1126</v>
      </c>
      <c r="C1127" s="42" t="s">
        <v>4564</v>
      </c>
      <c r="E1127" s="42">
        <v>1125</v>
      </c>
      <c r="F1127" s="42" t="str">
        <f t="shared" si="17"/>
        <v xml:space="preserve">Регулятор мощности </v>
      </c>
    </row>
    <row r="1128" spans="1:6" x14ac:dyDescent="0.25">
      <c r="A1128" s="42" t="s">
        <v>3420</v>
      </c>
      <c r="B1128" s="42">
        <v>1127</v>
      </c>
      <c r="C1128" s="42" t="s">
        <v>4565</v>
      </c>
      <c r="E1128" s="42">
        <v>1126</v>
      </c>
      <c r="F1128" s="42" t="str">
        <f t="shared" si="17"/>
        <v>Редуктор (регулятор) газовый</v>
      </c>
    </row>
    <row r="1129" spans="1:6" x14ac:dyDescent="0.25">
      <c r="A1129" s="42" t="s">
        <v>3168</v>
      </c>
      <c r="B1129" s="42">
        <v>1128</v>
      </c>
      <c r="C1129" s="42" t="s">
        <v>4566</v>
      </c>
      <c r="E1129" s="42">
        <v>1127</v>
      </c>
      <c r="F1129" s="42" t="str">
        <f t="shared" si="17"/>
        <v>Редуктор механический</v>
      </c>
    </row>
    <row r="1130" spans="1:6" x14ac:dyDescent="0.25">
      <c r="A1130" s="42">
        <v>2821110</v>
      </c>
      <c r="B1130" s="42">
        <v>1129</v>
      </c>
      <c r="C1130" s="42" t="s">
        <v>4567</v>
      </c>
      <c r="E1130" s="42">
        <v>1128</v>
      </c>
      <c r="F1130" s="42" t="str">
        <f t="shared" si="17"/>
        <v>Резак</v>
      </c>
    </row>
    <row r="1131" spans="1:6" x14ac:dyDescent="0.25">
      <c r="A1131" s="42">
        <v>2821110</v>
      </c>
      <c r="B1131" s="42">
        <v>1130</v>
      </c>
      <c r="C1131" s="42" t="s">
        <v>4568</v>
      </c>
      <c r="E1131" s="42">
        <v>1129</v>
      </c>
      <c r="F1131" s="42" t="str">
        <f t="shared" si="17"/>
        <v>Резак воздушно-плазменный (плазмотрон)</v>
      </c>
    </row>
    <row r="1132" spans="1:6" x14ac:dyDescent="0.25">
      <c r="A1132" s="42">
        <v>2899110</v>
      </c>
      <c r="B1132" s="42">
        <v>1131</v>
      </c>
      <c r="C1132" s="42" t="s">
        <v>4569</v>
      </c>
      <c r="E1132" s="42">
        <v>1130</v>
      </c>
      <c r="F1132" s="42" t="str">
        <f t="shared" si="17"/>
        <v>Резак газовый</v>
      </c>
    </row>
    <row r="1133" spans="1:6" x14ac:dyDescent="0.25">
      <c r="A1133" s="42">
        <v>2573400</v>
      </c>
      <c r="B1133" s="42">
        <v>1132</v>
      </c>
      <c r="C1133" s="42" t="s">
        <v>4570</v>
      </c>
      <c r="E1133" s="42">
        <v>1131</v>
      </c>
      <c r="F1133" s="42" t="str">
        <f t="shared" si="17"/>
        <v>Резак для бумаг</v>
      </c>
    </row>
    <row r="1134" spans="1:6" x14ac:dyDescent="0.25">
      <c r="A1134" s="42" t="s">
        <v>4186</v>
      </c>
      <c r="B1134" s="42">
        <v>1133</v>
      </c>
      <c r="C1134" s="42" t="s">
        <v>4571</v>
      </c>
      <c r="E1134" s="42">
        <v>1132</v>
      </c>
      <c r="F1134" s="42" t="str">
        <f t="shared" si="17"/>
        <v>Резец токарный механический</v>
      </c>
    </row>
    <row r="1135" spans="1:6" x14ac:dyDescent="0.25">
      <c r="A1135" s="42" t="s">
        <v>4113</v>
      </c>
      <c r="B1135" s="42">
        <v>1134</v>
      </c>
      <c r="C1135" s="42" t="s">
        <v>4572</v>
      </c>
      <c r="E1135" s="42">
        <v>1133</v>
      </c>
      <c r="F1135" s="42" t="str">
        <f t="shared" si="17"/>
        <v>Резистор</v>
      </c>
    </row>
    <row r="1136" spans="1:6" x14ac:dyDescent="0.25">
      <c r="A1136" s="42" t="s">
        <v>4113</v>
      </c>
      <c r="B1136" s="42">
        <v>1135</v>
      </c>
      <c r="C1136" s="42" t="s">
        <v>4573</v>
      </c>
      <c r="E1136" s="42">
        <v>1134</v>
      </c>
      <c r="F1136" s="42" t="str">
        <f t="shared" si="17"/>
        <v>Реле</v>
      </c>
    </row>
    <row r="1137" spans="1:6" x14ac:dyDescent="0.25">
      <c r="A1137" s="42" t="s">
        <v>4113</v>
      </c>
      <c r="B1137" s="42">
        <v>1136</v>
      </c>
      <c r="C1137" s="42" t="s">
        <v>4574</v>
      </c>
      <c r="E1137" s="42">
        <v>1135</v>
      </c>
      <c r="F1137" s="42" t="str">
        <f t="shared" si="17"/>
        <v>Реле импульсное</v>
      </c>
    </row>
    <row r="1138" spans="1:6" x14ac:dyDescent="0.25">
      <c r="A1138" s="42" t="s">
        <v>4575</v>
      </c>
      <c r="B1138" s="42">
        <v>1137</v>
      </c>
      <c r="C1138" s="42" t="s">
        <v>4576</v>
      </c>
      <c r="E1138" s="42">
        <v>1136</v>
      </c>
      <c r="F1138" s="42" t="str">
        <f t="shared" si="17"/>
        <v>Реле контроля напряжения</v>
      </c>
    </row>
    <row r="1139" spans="1:6" x14ac:dyDescent="0.25">
      <c r="A1139" s="42" t="s">
        <v>3240</v>
      </c>
      <c r="B1139" s="42">
        <v>1138</v>
      </c>
      <c r="C1139" s="42" t="s">
        <v>4577</v>
      </c>
      <c r="E1139" s="42">
        <v>1137</v>
      </c>
      <c r="F1139" s="42" t="str">
        <f t="shared" si="17"/>
        <v>Рельс крановый</v>
      </c>
    </row>
    <row r="1140" spans="1:6" x14ac:dyDescent="0.25">
      <c r="A1140" s="42" t="s">
        <v>3995</v>
      </c>
      <c r="B1140" s="42">
        <v>1139</v>
      </c>
      <c r="C1140" s="42" t="s">
        <v>4578</v>
      </c>
      <c r="E1140" s="42">
        <v>1138</v>
      </c>
      <c r="F1140" s="42" t="str">
        <f t="shared" si="17"/>
        <v>Ремень подбородочный для каски</v>
      </c>
    </row>
    <row r="1141" spans="1:6" x14ac:dyDescent="0.25">
      <c r="A1141" s="42" t="s">
        <v>3995</v>
      </c>
      <c r="B1141" s="42">
        <v>1140</v>
      </c>
      <c r="C1141" s="42" t="s">
        <v>4579</v>
      </c>
      <c r="E1141" s="42">
        <v>1139</v>
      </c>
      <c r="F1141" s="42" t="str">
        <f t="shared" si="17"/>
        <v>Ремень приводной</v>
      </c>
    </row>
    <row r="1142" spans="1:6" x14ac:dyDescent="0.25">
      <c r="A1142" s="42" t="s">
        <v>3210</v>
      </c>
      <c r="B1142" s="42">
        <v>1141</v>
      </c>
      <c r="C1142" s="42" t="s">
        <v>4580</v>
      </c>
      <c r="E1142" s="42">
        <v>1140</v>
      </c>
      <c r="F1142" s="42" t="str">
        <f t="shared" si="17"/>
        <v>Ремень приводной концевой</v>
      </c>
    </row>
    <row r="1143" spans="1:6" x14ac:dyDescent="0.25">
      <c r="A1143" s="42" t="s">
        <v>3240</v>
      </c>
      <c r="B1143" s="42">
        <v>1142</v>
      </c>
      <c r="C1143" s="42" t="s">
        <v>4581</v>
      </c>
      <c r="E1143" s="42">
        <v>1141</v>
      </c>
      <c r="F1143" s="42" t="str">
        <f t="shared" si="17"/>
        <v>Ремень стяжной</v>
      </c>
    </row>
    <row r="1144" spans="1:6" x14ac:dyDescent="0.25">
      <c r="A1144" s="42" t="s">
        <v>3240</v>
      </c>
      <c r="B1144" s="42">
        <v>1143</v>
      </c>
      <c r="C1144" s="42" t="s">
        <v>4582</v>
      </c>
      <c r="E1144" s="42">
        <v>1142</v>
      </c>
      <c r="F1144" s="42" t="str">
        <f t="shared" si="17"/>
        <v>Респиратор</v>
      </c>
    </row>
    <row r="1145" spans="1:6" x14ac:dyDescent="0.25">
      <c r="A1145" s="42">
        <v>2630110</v>
      </c>
      <c r="B1145" s="42">
        <v>1144</v>
      </c>
      <c r="C1145" s="42" t="s">
        <v>4583</v>
      </c>
      <c r="E1145" s="42">
        <v>1143</v>
      </c>
      <c r="F1145" s="42" t="str">
        <f t="shared" si="17"/>
        <v>Респиратор со сменными фильтрами</v>
      </c>
    </row>
    <row r="1146" spans="1:6" x14ac:dyDescent="0.25">
      <c r="A1146" s="42" t="s">
        <v>3515</v>
      </c>
      <c r="B1146" s="42">
        <v>1145</v>
      </c>
      <c r="C1146" s="42" t="s">
        <v>4584</v>
      </c>
      <c r="E1146" s="42">
        <v>1144</v>
      </c>
      <c r="F1146" s="42" t="str">
        <f t="shared" si="17"/>
        <v>Ретранслятор</v>
      </c>
    </row>
    <row r="1147" spans="1:6" x14ac:dyDescent="0.25">
      <c r="A1147" s="42" t="s">
        <v>4352</v>
      </c>
      <c r="B1147" s="42">
        <v>1146</v>
      </c>
      <c r="C1147" s="42" t="s">
        <v>4585</v>
      </c>
      <c r="E1147" s="42">
        <v>1145</v>
      </c>
      <c r="F1147" s="42" t="str">
        <f t="shared" si="17"/>
        <v>Решетка вентиляционная</v>
      </c>
    </row>
    <row r="1148" spans="1:6" x14ac:dyDescent="0.25">
      <c r="A1148" s="42" t="s">
        <v>3521</v>
      </c>
      <c r="B1148" s="42">
        <v>1147</v>
      </c>
      <c r="C1148" s="42" t="s">
        <v>4586</v>
      </c>
      <c r="E1148" s="42">
        <v>1146</v>
      </c>
      <c r="F1148" s="42" t="str">
        <f t="shared" si="17"/>
        <v>Риббон (термотрансферная лента)</v>
      </c>
    </row>
    <row r="1149" spans="1:6" x14ac:dyDescent="0.25">
      <c r="A1149" s="42" t="s">
        <v>3258</v>
      </c>
      <c r="B1149" s="42">
        <v>1148</v>
      </c>
      <c r="C1149" s="42" t="s">
        <v>4587</v>
      </c>
      <c r="E1149" s="42">
        <v>1147</v>
      </c>
      <c r="F1149" s="42" t="str">
        <f t="shared" si="17"/>
        <v>Рихтовщик гидравлический</v>
      </c>
    </row>
    <row r="1150" spans="1:6" x14ac:dyDescent="0.25">
      <c r="A1150" s="42" t="s">
        <v>3258</v>
      </c>
      <c r="B1150" s="42">
        <v>1149</v>
      </c>
      <c r="C1150" s="42" t="s">
        <v>4588</v>
      </c>
      <c r="E1150" s="42">
        <v>1148</v>
      </c>
      <c r="F1150" s="42" t="str">
        <f t="shared" si="17"/>
        <v>Розетка кабельная</v>
      </c>
    </row>
    <row r="1151" spans="1:6" x14ac:dyDescent="0.25">
      <c r="A1151" s="42" t="s">
        <v>3258</v>
      </c>
      <c r="B1151" s="42">
        <v>1150</v>
      </c>
      <c r="C1151" s="42" t="s">
        <v>4589</v>
      </c>
      <c r="E1151" s="42">
        <v>1149</v>
      </c>
      <c r="F1151" s="42" t="str">
        <f t="shared" si="17"/>
        <v>Розетка сетевая</v>
      </c>
    </row>
    <row r="1152" spans="1:6" x14ac:dyDescent="0.25">
      <c r="A1152" s="42">
        <v>2891120</v>
      </c>
      <c r="B1152" s="42">
        <v>1151</v>
      </c>
      <c r="C1152" s="42" t="s">
        <v>4590</v>
      </c>
      <c r="E1152" s="42">
        <v>1150</v>
      </c>
      <c r="F1152" s="42" t="str">
        <f t="shared" si="17"/>
        <v>Розетка штепсельная</v>
      </c>
    </row>
    <row r="1153" spans="1:6" x14ac:dyDescent="0.25">
      <c r="A1153" s="42" t="s">
        <v>4591</v>
      </c>
      <c r="B1153" s="42">
        <v>1152</v>
      </c>
      <c r="C1153" s="42" t="s">
        <v>4592</v>
      </c>
      <c r="E1153" s="42">
        <v>1151</v>
      </c>
      <c r="F1153" s="42" t="str">
        <f t="shared" si="17"/>
        <v>Ролик</v>
      </c>
    </row>
    <row r="1154" spans="1:6" x14ac:dyDescent="0.25">
      <c r="A1154" s="42" t="s">
        <v>4591</v>
      </c>
      <c r="B1154" s="42">
        <v>1153</v>
      </c>
      <c r="C1154" s="42" t="s">
        <v>4593</v>
      </c>
      <c r="E1154" s="42">
        <v>1152</v>
      </c>
      <c r="F1154" s="42" t="str">
        <f t="shared" si="17"/>
        <v>Ролик V-образный металлический</v>
      </c>
    </row>
    <row r="1155" spans="1:6" x14ac:dyDescent="0.25">
      <c r="A1155" s="42" t="s">
        <v>3540</v>
      </c>
      <c r="B1155" s="42">
        <v>1154</v>
      </c>
      <c r="C1155" s="42" t="s">
        <v>4594</v>
      </c>
      <c r="E1155" s="42">
        <v>1153</v>
      </c>
      <c r="F1155" s="42" t="str">
        <f t="shared" ref="F1155:F1218" si="18">VLOOKUP(E1155,B:C,2,0)</f>
        <v>Ролик мебельный</v>
      </c>
    </row>
    <row r="1156" spans="1:6" x14ac:dyDescent="0.25">
      <c r="A1156" s="42">
        <v>2891120</v>
      </c>
      <c r="B1156" s="42">
        <v>1155</v>
      </c>
      <c r="C1156" s="42" t="s">
        <v>4595</v>
      </c>
      <c r="E1156" s="42">
        <v>1154</v>
      </c>
      <c r="F1156" s="42" t="str">
        <f t="shared" si="18"/>
        <v>Ролик подачи для принтера</v>
      </c>
    </row>
    <row r="1157" spans="1:6" x14ac:dyDescent="0.25">
      <c r="A1157" s="42" t="s">
        <v>4190</v>
      </c>
      <c r="B1157" s="42">
        <v>1156</v>
      </c>
      <c r="C1157" s="42" t="s">
        <v>4596</v>
      </c>
      <c r="E1157" s="42">
        <v>1155</v>
      </c>
      <c r="F1157" s="42" t="str">
        <f t="shared" si="18"/>
        <v>Ролик полиуретановый</v>
      </c>
    </row>
    <row r="1158" spans="1:6" x14ac:dyDescent="0.25">
      <c r="A1158" s="42">
        <v>2059520</v>
      </c>
      <c r="B1158" s="42">
        <v>1157</v>
      </c>
      <c r="C1158" s="42" t="s">
        <v>4597</v>
      </c>
      <c r="E1158" s="42">
        <v>1156</v>
      </c>
      <c r="F1158" s="42" t="str">
        <f t="shared" si="18"/>
        <v>Ролик станочный</v>
      </c>
    </row>
    <row r="1159" spans="1:6" x14ac:dyDescent="0.25">
      <c r="A1159" s="42">
        <v>2013416</v>
      </c>
      <c r="B1159" s="42">
        <v>1158</v>
      </c>
      <c r="C1159" s="42" t="s">
        <v>4598</v>
      </c>
      <c r="E1159" s="42">
        <v>1157</v>
      </c>
      <c r="F1159" s="42" t="str">
        <f t="shared" si="18"/>
        <v>Ртуть (II) азотнокислая 1-водная (Hg(NO3)2*H2O)</v>
      </c>
    </row>
    <row r="1160" spans="1:6" x14ac:dyDescent="0.25">
      <c r="A1160" s="42">
        <v>2219300</v>
      </c>
      <c r="B1160" s="42">
        <v>1159</v>
      </c>
      <c r="C1160" s="42" t="s">
        <v>4599</v>
      </c>
      <c r="E1160" s="42">
        <v>1158</v>
      </c>
      <c r="F1160" s="42" t="str">
        <f t="shared" si="18"/>
        <v>Ртуть сернокислая (сульфат ртути​(II)) (HgSO4)</v>
      </c>
    </row>
    <row r="1161" spans="1:6" x14ac:dyDescent="0.25">
      <c r="A1161" s="42">
        <v>2219300</v>
      </c>
      <c r="B1161" s="42">
        <v>1160</v>
      </c>
      <c r="C1161" s="42" t="s">
        <v>4600</v>
      </c>
      <c r="E1161" s="42">
        <v>1159</v>
      </c>
      <c r="F1161" s="42" t="str">
        <f t="shared" si="18"/>
        <v>Рукав (шланг) газовый</v>
      </c>
    </row>
    <row r="1162" spans="1:6" x14ac:dyDescent="0.25">
      <c r="A1162" s="42" t="s">
        <v>3187</v>
      </c>
      <c r="B1162" s="42">
        <v>1161</v>
      </c>
      <c r="C1162" s="42" t="s">
        <v>4601</v>
      </c>
      <c r="E1162" s="42">
        <v>1160</v>
      </c>
      <c r="F1162" s="42" t="str">
        <f t="shared" si="18"/>
        <v>Рукав высокого давления (РВД)</v>
      </c>
    </row>
    <row r="1163" spans="1:6" x14ac:dyDescent="0.25">
      <c r="A1163" s="42">
        <v>2219300</v>
      </c>
      <c r="B1163" s="42">
        <v>1162</v>
      </c>
      <c r="C1163" s="42" t="s">
        <v>4602</v>
      </c>
      <c r="E1163" s="42">
        <v>1161</v>
      </c>
      <c r="F1163" s="42" t="str">
        <f t="shared" si="18"/>
        <v>Рукав измерительный для манометра</v>
      </c>
    </row>
    <row r="1164" spans="1:6" x14ac:dyDescent="0.25">
      <c r="A1164" s="42" t="s">
        <v>3552</v>
      </c>
      <c r="B1164" s="42">
        <v>1163</v>
      </c>
      <c r="C1164" s="42" t="s">
        <v>4603</v>
      </c>
      <c r="E1164" s="42">
        <v>1162</v>
      </c>
      <c r="F1164" s="42" t="str">
        <f t="shared" si="18"/>
        <v>Рукав пищевой</v>
      </c>
    </row>
    <row r="1165" spans="1:6" x14ac:dyDescent="0.25">
      <c r="A1165" s="42" t="s">
        <v>3444</v>
      </c>
      <c r="B1165" s="42">
        <v>1164</v>
      </c>
      <c r="C1165" s="42" t="s">
        <v>4604</v>
      </c>
      <c r="E1165" s="42">
        <v>1163</v>
      </c>
      <c r="F1165" s="42" t="str">
        <f t="shared" si="18"/>
        <v>Рукавицы рабочие</v>
      </c>
    </row>
    <row r="1166" spans="1:6" x14ac:dyDescent="0.25">
      <c r="A1166" s="42" t="s">
        <v>4014</v>
      </c>
      <c r="B1166" s="42">
        <v>1165</v>
      </c>
      <c r="C1166" s="42" t="s">
        <v>4605</v>
      </c>
      <c r="E1166" s="42">
        <v>1164</v>
      </c>
      <c r="F1166" s="42" t="str">
        <f t="shared" si="18"/>
        <v>Рукоять к толщиномеру</v>
      </c>
    </row>
    <row r="1167" spans="1:6" x14ac:dyDescent="0.25">
      <c r="A1167" s="42">
        <v>2572130</v>
      </c>
      <c r="B1167" s="42">
        <v>1166</v>
      </c>
      <c r="C1167" s="42" t="s">
        <v>4606</v>
      </c>
      <c r="E1167" s="42">
        <v>1165</v>
      </c>
      <c r="F1167" s="42" t="str">
        <f t="shared" si="18"/>
        <v>Рулетка измерительная</v>
      </c>
    </row>
    <row r="1168" spans="1:6" x14ac:dyDescent="0.25">
      <c r="A1168" s="42" t="s">
        <v>4051</v>
      </c>
      <c r="B1168" s="42">
        <v>1167</v>
      </c>
      <c r="C1168" s="42" t="s">
        <v>4607</v>
      </c>
      <c r="E1168" s="42">
        <v>1166</v>
      </c>
      <c r="F1168" s="42" t="str">
        <f t="shared" si="18"/>
        <v>Ручка дверная</v>
      </c>
    </row>
    <row r="1169" spans="1:6" x14ac:dyDescent="0.25">
      <c r="A1169" s="42" t="s">
        <v>4051</v>
      </c>
      <c r="B1169" s="42">
        <v>1168</v>
      </c>
      <c r="C1169" s="42" t="s">
        <v>4608</v>
      </c>
      <c r="E1169" s="42">
        <v>1167</v>
      </c>
      <c r="F1169" s="42" t="str">
        <f t="shared" si="18"/>
        <v>Ручка письменная</v>
      </c>
    </row>
    <row r="1170" spans="1:6" x14ac:dyDescent="0.25">
      <c r="A1170" s="42" t="s">
        <v>3308</v>
      </c>
      <c r="B1170" s="42">
        <v>1169</v>
      </c>
      <c r="C1170" s="42" t="s">
        <v>4609</v>
      </c>
      <c r="E1170" s="42">
        <v>1168</v>
      </c>
      <c r="F1170" s="42" t="str">
        <f t="shared" si="18"/>
        <v>Ручка-указка</v>
      </c>
    </row>
    <row r="1171" spans="1:6" x14ac:dyDescent="0.25">
      <c r="A1171" s="42" t="s">
        <v>3247</v>
      </c>
      <c r="B1171" s="42">
        <v>1170</v>
      </c>
      <c r="C1171" s="42" t="s">
        <v>4610</v>
      </c>
      <c r="E1171" s="42">
        <v>1169</v>
      </c>
      <c r="F1171" s="42" t="str">
        <f t="shared" si="18"/>
        <v>Салфетки</v>
      </c>
    </row>
    <row r="1172" spans="1:6" x14ac:dyDescent="0.25">
      <c r="A1172" s="42" t="s">
        <v>3258</v>
      </c>
      <c r="B1172" s="42">
        <v>1171</v>
      </c>
      <c r="C1172" s="42" t="s">
        <v>4611</v>
      </c>
      <c r="E1172" s="42">
        <v>1170</v>
      </c>
      <c r="F1172" s="42" t="str">
        <f t="shared" si="18"/>
        <v>Салфетки марлевые</v>
      </c>
    </row>
    <row r="1173" spans="1:6" x14ac:dyDescent="0.25">
      <c r="A1173" s="42">
        <v>2594110</v>
      </c>
      <c r="B1173" s="42">
        <v>1172</v>
      </c>
      <c r="C1173" s="42" t="s">
        <v>4612</v>
      </c>
      <c r="E1173" s="42">
        <v>1171</v>
      </c>
      <c r="F1173" s="42" t="str">
        <f t="shared" si="18"/>
        <v>Сальник для внутрищитового монтажа</v>
      </c>
    </row>
    <row r="1174" spans="1:6" x14ac:dyDescent="0.25">
      <c r="A1174" s="42" t="s">
        <v>4613</v>
      </c>
      <c r="B1174" s="42">
        <v>1173</v>
      </c>
      <c r="C1174" s="42" t="s">
        <v>4614</v>
      </c>
      <c r="E1174" s="42">
        <v>1172</v>
      </c>
      <c r="F1174" s="42" t="str">
        <f t="shared" si="18"/>
        <v>Саморез</v>
      </c>
    </row>
    <row r="1175" spans="1:6" x14ac:dyDescent="0.25">
      <c r="A1175" s="42" t="s">
        <v>4615</v>
      </c>
      <c r="B1175" s="42">
        <v>1174</v>
      </c>
      <c r="C1175" s="42" t="s">
        <v>4616</v>
      </c>
      <c r="E1175" s="42">
        <v>1173</v>
      </c>
      <c r="F1175" s="42" t="str">
        <f t="shared" si="18"/>
        <v>Сапоги</v>
      </c>
    </row>
    <row r="1176" spans="1:6" x14ac:dyDescent="0.25">
      <c r="A1176" s="42" t="s">
        <v>4615</v>
      </c>
      <c r="B1176" s="42">
        <v>1175</v>
      </c>
      <c r="C1176" s="42" t="s">
        <v>4617</v>
      </c>
      <c r="E1176" s="42">
        <v>1174</v>
      </c>
      <c r="F1176" s="42" t="str">
        <f t="shared" si="18"/>
        <v>Сахар</v>
      </c>
    </row>
    <row r="1177" spans="1:6" x14ac:dyDescent="0.25">
      <c r="A1177" s="42" t="s">
        <v>4615</v>
      </c>
      <c r="B1177" s="42">
        <v>1176</v>
      </c>
      <c r="C1177" s="42" t="s">
        <v>4618</v>
      </c>
      <c r="E1177" s="42">
        <v>1175</v>
      </c>
      <c r="F1177" s="42" t="str">
        <f t="shared" si="18"/>
        <v>Сахар - песок</v>
      </c>
    </row>
    <row r="1178" spans="1:6" x14ac:dyDescent="0.25">
      <c r="A1178" s="42" t="s">
        <v>3168</v>
      </c>
      <c r="B1178" s="42">
        <v>1177</v>
      </c>
      <c r="C1178" s="42" t="s">
        <v>4619</v>
      </c>
      <c r="E1178" s="42">
        <v>1176</v>
      </c>
      <c r="F1178" s="42" t="str">
        <f t="shared" si="18"/>
        <v>Сахар - рафинад</v>
      </c>
    </row>
    <row r="1179" spans="1:6" x14ac:dyDescent="0.25">
      <c r="A1179" s="42">
        <v>2573400</v>
      </c>
      <c r="B1179" s="42">
        <v>1178</v>
      </c>
      <c r="C1179" s="42" t="s">
        <v>4620</v>
      </c>
      <c r="E1179" s="42">
        <v>1177</v>
      </c>
      <c r="F1179" s="42" t="str">
        <f t="shared" si="18"/>
        <v>Сверло</v>
      </c>
    </row>
    <row r="1180" spans="1:6" x14ac:dyDescent="0.25">
      <c r="A1180" s="42">
        <v>2573400</v>
      </c>
      <c r="B1180" s="42">
        <v>1179</v>
      </c>
      <c r="C1180" s="42" t="s">
        <v>4621</v>
      </c>
      <c r="E1180" s="42">
        <v>1178</v>
      </c>
      <c r="F1180" s="42" t="str">
        <f t="shared" si="18"/>
        <v>Сверло по металлу</v>
      </c>
    </row>
    <row r="1181" spans="1:6" x14ac:dyDescent="0.25">
      <c r="A1181" s="42">
        <v>2573400</v>
      </c>
      <c r="B1181" s="42">
        <v>1180</v>
      </c>
      <c r="C1181" s="42" t="s">
        <v>4622</v>
      </c>
      <c r="E1181" s="42">
        <v>1179</v>
      </c>
      <c r="F1181" s="42" t="str">
        <f t="shared" si="18"/>
        <v>Сверло по металлу кобальтовое</v>
      </c>
    </row>
    <row r="1182" spans="1:6" x14ac:dyDescent="0.25">
      <c r="A1182" s="42" t="s">
        <v>3133</v>
      </c>
      <c r="B1182" s="42">
        <v>1181</v>
      </c>
      <c r="C1182" s="42" t="s">
        <v>4623</v>
      </c>
      <c r="E1182" s="42">
        <v>1180</v>
      </c>
      <c r="F1182" s="42" t="str">
        <f t="shared" si="18"/>
        <v>Сверло рельсовое</v>
      </c>
    </row>
    <row r="1183" spans="1:6" x14ac:dyDescent="0.25">
      <c r="A1183" s="42" t="s">
        <v>3133</v>
      </c>
      <c r="B1183" s="42">
        <v>1182</v>
      </c>
      <c r="C1183" s="42" t="s">
        <v>4624</v>
      </c>
      <c r="E1183" s="42">
        <v>1181</v>
      </c>
      <c r="F1183" s="42" t="str">
        <f t="shared" si="18"/>
        <v>Светильник под светодиодную лампу (LED)</v>
      </c>
    </row>
    <row r="1184" spans="1:6" x14ac:dyDescent="0.25">
      <c r="A1184" s="42" t="s">
        <v>3799</v>
      </c>
      <c r="B1184" s="42">
        <v>1183</v>
      </c>
      <c r="C1184" s="42" t="s">
        <v>4625</v>
      </c>
      <c r="E1184" s="42">
        <v>1182</v>
      </c>
      <c r="F1184" s="42" t="str">
        <f t="shared" si="18"/>
        <v>Светильник светодиодный (LED)</v>
      </c>
    </row>
    <row r="1185" spans="1:6" x14ac:dyDescent="0.25">
      <c r="A1185" s="42">
        <v>2443110</v>
      </c>
      <c r="B1185" s="42">
        <v>1184</v>
      </c>
      <c r="C1185" s="42" t="s">
        <v>4626</v>
      </c>
      <c r="E1185" s="42">
        <v>1183</v>
      </c>
      <c r="F1185" s="42" t="str">
        <f t="shared" si="18"/>
        <v>Светофор</v>
      </c>
    </row>
    <row r="1186" spans="1:6" x14ac:dyDescent="0.25">
      <c r="A1186" s="42" t="s">
        <v>3135</v>
      </c>
      <c r="B1186" s="42">
        <v>1185</v>
      </c>
      <c r="C1186" s="42" t="s">
        <v>4627</v>
      </c>
      <c r="E1186" s="42">
        <v>1184</v>
      </c>
      <c r="F1186" s="42" t="str">
        <f t="shared" si="18"/>
        <v>Свинец первичный</v>
      </c>
    </row>
    <row r="1187" spans="1:6" x14ac:dyDescent="0.25">
      <c r="A1187" s="42" t="s">
        <v>3199</v>
      </c>
      <c r="B1187" s="42">
        <v>1186</v>
      </c>
      <c r="C1187" s="42" t="s">
        <v>4628</v>
      </c>
      <c r="E1187" s="42">
        <v>1185</v>
      </c>
      <c r="F1187" s="42" t="str">
        <f t="shared" si="18"/>
        <v>Седло зажима для труб</v>
      </c>
    </row>
    <row r="1188" spans="1:6" x14ac:dyDescent="0.25">
      <c r="A1188" s="42">
        <v>2652120</v>
      </c>
      <c r="B1188" s="42">
        <v>1187</v>
      </c>
      <c r="C1188" s="42" t="s">
        <v>4629</v>
      </c>
      <c r="E1188" s="42">
        <v>1186</v>
      </c>
      <c r="F1188" s="42" t="str">
        <f t="shared" si="18"/>
        <v>Сейф металлический</v>
      </c>
    </row>
    <row r="1189" spans="1:6" x14ac:dyDescent="0.25">
      <c r="A1189" s="42" t="s">
        <v>3444</v>
      </c>
      <c r="B1189" s="42">
        <v>1188</v>
      </c>
      <c r="C1189" s="42" t="s">
        <v>4630</v>
      </c>
      <c r="E1189" s="42">
        <v>1187</v>
      </c>
      <c r="F1189" s="42" t="str">
        <f t="shared" si="18"/>
        <v>Секундомер</v>
      </c>
    </row>
    <row r="1190" spans="1:6" x14ac:dyDescent="0.25">
      <c r="A1190" s="42" t="s">
        <v>3254</v>
      </c>
      <c r="B1190" s="42">
        <v>1189</v>
      </c>
      <c r="C1190" s="42" t="s">
        <v>4631</v>
      </c>
      <c r="E1190" s="42">
        <v>1188</v>
      </c>
      <c r="F1190" s="42" t="str">
        <f t="shared" si="18"/>
        <v>Сенсор газоанализатора</v>
      </c>
    </row>
    <row r="1191" spans="1:6" x14ac:dyDescent="0.25">
      <c r="A1191" s="42" t="s">
        <v>3254</v>
      </c>
      <c r="B1191" s="42">
        <v>1190</v>
      </c>
      <c r="C1191" s="42" t="s">
        <v>4632</v>
      </c>
      <c r="E1191" s="42">
        <v>1189</v>
      </c>
      <c r="F1191" s="42" t="str">
        <f t="shared" si="18"/>
        <v>Сервопривод (следящий привод)</v>
      </c>
    </row>
    <row r="1192" spans="1:6" x14ac:dyDescent="0.25">
      <c r="A1192" s="42">
        <v>2572130</v>
      </c>
      <c r="B1192" s="42">
        <v>1191</v>
      </c>
      <c r="C1192" s="42" t="s">
        <v>4633</v>
      </c>
      <c r="E1192" s="42">
        <v>1190</v>
      </c>
      <c r="F1192" s="42" t="str">
        <f t="shared" si="18"/>
        <v>Сервораспределитель</v>
      </c>
    </row>
    <row r="1193" spans="1:6" x14ac:dyDescent="0.25">
      <c r="A1193" s="42">
        <v>2013422</v>
      </c>
      <c r="B1193" s="42">
        <v>1192</v>
      </c>
      <c r="C1193" s="42" t="s">
        <v>4634</v>
      </c>
      <c r="E1193" s="42">
        <v>1191</v>
      </c>
      <c r="F1193" s="42" t="str">
        <f t="shared" si="18"/>
        <v>Сердцевина замка дверного</v>
      </c>
    </row>
    <row r="1194" spans="1:6" x14ac:dyDescent="0.25">
      <c r="A1194" s="42">
        <v>2013422</v>
      </c>
      <c r="B1194" s="42">
        <v>1193</v>
      </c>
      <c r="C1194" s="42" t="s">
        <v>4635</v>
      </c>
      <c r="E1194" s="42">
        <v>1192</v>
      </c>
      <c r="F1194" s="42" t="str">
        <f t="shared" si="18"/>
        <v>Серебро азотнокислое (нитрат серебра(I)) (AgNO3)</v>
      </c>
    </row>
    <row r="1195" spans="1:6" x14ac:dyDescent="0.25">
      <c r="A1195" s="42">
        <v>2013416</v>
      </c>
      <c r="B1195" s="42">
        <v>1194</v>
      </c>
      <c r="C1195" s="42" t="s">
        <v>4636</v>
      </c>
      <c r="E1195" s="42">
        <v>1193</v>
      </c>
      <c r="F1195" s="42" t="str">
        <f t="shared" si="18"/>
        <v>Серебро азотнокислое (нитрат серебра(I)) (AgNO3) фиксанал</v>
      </c>
    </row>
    <row r="1196" spans="1:6" x14ac:dyDescent="0.25">
      <c r="A1196" s="42" t="s">
        <v>4637</v>
      </c>
      <c r="B1196" s="42">
        <v>1195</v>
      </c>
      <c r="C1196" s="42" t="s">
        <v>4638</v>
      </c>
      <c r="E1196" s="42">
        <v>1194</v>
      </c>
      <c r="F1196" s="42" t="str">
        <f t="shared" si="18"/>
        <v>Серебро сернокислое (сульфат серебра(I)) (Ag2O4S)</v>
      </c>
    </row>
    <row r="1197" spans="1:6" x14ac:dyDescent="0.25">
      <c r="A1197" s="42" t="s">
        <v>4639</v>
      </c>
      <c r="B1197" s="42">
        <v>1196</v>
      </c>
      <c r="C1197" s="42" t="s">
        <v>4640</v>
      </c>
      <c r="E1197" s="42">
        <v>1195</v>
      </c>
      <c r="F1197" s="42" t="str">
        <f t="shared" si="18"/>
        <v>Сетка затеняющая</v>
      </c>
    </row>
    <row r="1198" spans="1:6" x14ac:dyDescent="0.25">
      <c r="A1198" s="42" t="s">
        <v>4641</v>
      </c>
      <c r="B1198" s="42">
        <v>1197</v>
      </c>
      <c r="C1198" s="42" t="s">
        <v>4642</v>
      </c>
      <c r="E1198" s="42">
        <v>1196</v>
      </c>
      <c r="F1198" s="42" t="str">
        <f t="shared" si="18"/>
        <v>Сетка металлическая тканая нержавеющая</v>
      </c>
    </row>
    <row r="1199" spans="1:6" x14ac:dyDescent="0.25">
      <c r="A1199" s="42" t="s">
        <v>4643</v>
      </c>
      <c r="B1199" s="42">
        <v>1198</v>
      </c>
      <c r="C1199" s="42" t="s">
        <v>4644</v>
      </c>
      <c r="E1199" s="42">
        <v>1197</v>
      </c>
      <c r="F1199" s="42" t="str">
        <f t="shared" si="18"/>
        <v>Сетка москитная</v>
      </c>
    </row>
    <row r="1200" spans="1:6" x14ac:dyDescent="0.25">
      <c r="A1200" s="42" t="s">
        <v>4645</v>
      </c>
      <c r="B1200" s="42">
        <v>1199</v>
      </c>
      <c r="C1200" s="42" t="s">
        <v>4646</v>
      </c>
      <c r="E1200" s="42">
        <v>1198</v>
      </c>
      <c r="F1200" s="42" t="str">
        <f t="shared" si="18"/>
        <v>Силикагель гранулированный</v>
      </c>
    </row>
    <row r="1201" spans="1:6" x14ac:dyDescent="0.25">
      <c r="A1201" s="42" t="s">
        <v>4645</v>
      </c>
      <c r="B1201" s="42">
        <v>1200</v>
      </c>
      <c r="C1201" s="42" t="s">
        <v>4647</v>
      </c>
      <c r="E1201" s="42">
        <v>1199</v>
      </c>
      <c r="F1201" s="42" t="str">
        <f t="shared" si="18"/>
        <v>Синтепон</v>
      </c>
    </row>
    <row r="1202" spans="1:6" x14ac:dyDescent="0.25">
      <c r="A1202" s="42" t="s">
        <v>3886</v>
      </c>
      <c r="B1202" s="42">
        <v>1201</v>
      </c>
      <c r="C1202" s="42" t="s">
        <v>4648</v>
      </c>
      <c r="E1202" s="42">
        <v>1200</v>
      </c>
      <c r="F1202" s="42" t="str">
        <f t="shared" si="18"/>
        <v>Синтепон нетканый в рулонах</v>
      </c>
    </row>
    <row r="1203" spans="1:6" x14ac:dyDescent="0.25">
      <c r="A1203" s="42" t="s">
        <v>3923</v>
      </c>
      <c r="B1203" s="42">
        <v>1202</v>
      </c>
      <c r="C1203" s="42" t="s">
        <v>4649</v>
      </c>
      <c r="E1203" s="42">
        <v>1201</v>
      </c>
      <c r="F1203" s="42" t="str">
        <f t="shared" si="18"/>
        <v>Система дистанционного контроля эл. питания (контроллер)</v>
      </c>
    </row>
    <row r="1204" spans="1:6" x14ac:dyDescent="0.25">
      <c r="A1204" s="42" t="s">
        <v>3437</v>
      </c>
      <c r="B1204" s="42">
        <v>1203</v>
      </c>
      <c r="C1204" s="42" t="s">
        <v>4650</v>
      </c>
      <c r="E1204" s="42">
        <v>1202</v>
      </c>
      <c r="F1204" s="42" t="str">
        <f t="shared" si="18"/>
        <v>Система душевая</v>
      </c>
    </row>
    <row r="1205" spans="1:6" x14ac:dyDescent="0.25">
      <c r="A1205" s="42" t="s">
        <v>3923</v>
      </c>
      <c r="B1205" s="42">
        <v>1204</v>
      </c>
      <c r="C1205" s="42" t="s">
        <v>4651</v>
      </c>
      <c r="E1205" s="42">
        <v>1203</v>
      </c>
      <c r="F1205" s="42" t="str">
        <f t="shared" si="18"/>
        <v>Система измерения длины</v>
      </c>
    </row>
    <row r="1206" spans="1:6" x14ac:dyDescent="0.25">
      <c r="A1206" s="42" t="s">
        <v>3162</v>
      </c>
      <c r="B1206" s="42">
        <v>1205</v>
      </c>
      <c r="C1206" s="42" t="s">
        <v>4652</v>
      </c>
      <c r="E1206" s="42">
        <v>1204</v>
      </c>
      <c r="F1206" s="42" t="str">
        <f t="shared" si="18"/>
        <v>Система слива</v>
      </c>
    </row>
    <row r="1207" spans="1:6" x14ac:dyDescent="0.25">
      <c r="A1207" s="42">
        <v>2059520</v>
      </c>
      <c r="B1207" s="42">
        <v>1206</v>
      </c>
      <c r="C1207" s="42" t="s">
        <v>4653</v>
      </c>
      <c r="E1207" s="42">
        <v>1205</v>
      </c>
      <c r="F1207" s="42" t="str">
        <f t="shared" si="18"/>
        <v>Сито лабораторное</v>
      </c>
    </row>
    <row r="1208" spans="1:6" x14ac:dyDescent="0.25">
      <c r="A1208" s="42" t="s">
        <v>4654</v>
      </c>
      <c r="B1208" s="42">
        <v>1207</v>
      </c>
      <c r="C1208" s="42" t="s">
        <v>4655</v>
      </c>
      <c r="E1208" s="42">
        <v>1206</v>
      </c>
      <c r="F1208" s="42" t="str">
        <f t="shared" si="18"/>
        <v>Сито молекулярное</v>
      </c>
    </row>
    <row r="1209" spans="1:6" x14ac:dyDescent="0.25">
      <c r="A1209" s="42" t="s">
        <v>4228</v>
      </c>
      <c r="B1209" s="42">
        <v>1208</v>
      </c>
      <c r="C1209" s="42" t="s">
        <v>4656</v>
      </c>
      <c r="E1209" s="42">
        <v>1207</v>
      </c>
      <c r="F1209" s="42" t="str">
        <f t="shared" si="18"/>
        <v>Ситоткань (образец)</v>
      </c>
    </row>
    <row r="1210" spans="1:6" x14ac:dyDescent="0.25">
      <c r="A1210" s="42" t="s">
        <v>3139</v>
      </c>
      <c r="B1210" s="42">
        <v>1209</v>
      </c>
      <c r="C1210" s="42" t="s">
        <v>4657</v>
      </c>
      <c r="E1210" s="42">
        <v>1208</v>
      </c>
      <c r="F1210" s="42" t="str">
        <f t="shared" si="18"/>
        <v>Сифон лабораторный для перекачивания агрессивных жидкостей</v>
      </c>
    </row>
    <row r="1211" spans="1:6" x14ac:dyDescent="0.25">
      <c r="A1211" s="42" t="s">
        <v>3168</v>
      </c>
      <c r="B1211" s="42">
        <v>1210</v>
      </c>
      <c r="C1211" s="42" t="s">
        <v>4658</v>
      </c>
      <c r="E1211" s="42">
        <v>1209</v>
      </c>
      <c r="F1211" s="42" t="str">
        <f t="shared" si="18"/>
        <v>Сифон сантехнический</v>
      </c>
    </row>
    <row r="1212" spans="1:6" x14ac:dyDescent="0.25">
      <c r="A1212" s="42">
        <v>3101110</v>
      </c>
      <c r="B1212" s="42">
        <v>1211</v>
      </c>
      <c r="C1212" s="42" t="s">
        <v>4659</v>
      </c>
      <c r="E1212" s="42">
        <v>1210</v>
      </c>
      <c r="F1212" s="42" t="str">
        <f t="shared" si="18"/>
        <v>Скалыватель прецизионный</v>
      </c>
    </row>
    <row r="1213" spans="1:6" x14ac:dyDescent="0.25">
      <c r="A1213" s="42" t="s">
        <v>3150</v>
      </c>
      <c r="B1213" s="42">
        <v>1212</v>
      </c>
      <c r="C1213" s="42" t="s">
        <v>4660</v>
      </c>
      <c r="E1213" s="42">
        <v>1211</v>
      </c>
      <c r="F1213" s="42" t="str">
        <f t="shared" si="18"/>
        <v>Скамейка</v>
      </c>
    </row>
    <row r="1214" spans="1:6" x14ac:dyDescent="0.25">
      <c r="A1214" s="42">
        <v>2572140</v>
      </c>
      <c r="B1214" s="42">
        <v>1213</v>
      </c>
      <c r="C1214" s="42" t="s">
        <v>4661</v>
      </c>
      <c r="E1214" s="42">
        <v>1212</v>
      </c>
      <c r="F1214" s="42" t="str">
        <f t="shared" si="18"/>
        <v>Склянка лабораторная стеклянная</v>
      </c>
    </row>
    <row r="1215" spans="1:6" x14ac:dyDescent="0.25">
      <c r="A1215" s="42" t="s">
        <v>4639</v>
      </c>
      <c r="B1215" s="42">
        <v>1214</v>
      </c>
      <c r="C1215" s="42" t="s">
        <v>4662</v>
      </c>
      <c r="E1215" s="42">
        <v>1213</v>
      </c>
      <c r="F1215" s="42" t="str">
        <f t="shared" si="18"/>
        <v>Скоба анкерная</v>
      </c>
    </row>
    <row r="1216" spans="1:6" x14ac:dyDescent="0.25">
      <c r="A1216" s="42">
        <v>2572140</v>
      </c>
      <c r="B1216" s="42">
        <v>1215</v>
      </c>
      <c r="C1216" s="42" t="s">
        <v>4663</v>
      </c>
      <c r="E1216" s="42">
        <v>1214</v>
      </c>
      <c r="F1216" s="42" t="str">
        <f t="shared" si="18"/>
        <v>Скоба крепежная</v>
      </c>
    </row>
    <row r="1217" spans="1:6" x14ac:dyDescent="0.25">
      <c r="A1217" s="42" t="s">
        <v>3566</v>
      </c>
      <c r="B1217" s="42">
        <v>1216</v>
      </c>
      <c r="C1217" s="42" t="s">
        <v>4664</v>
      </c>
      <c r="E1217" s="42">
        <v>1215</v>
      </c>
      <c r="F1217" s="42" t="str">
        <f t="shared" si="18"/>
        <v>Скоба крепежная металлическая</v>
      </c>
    </row>
    <row r="1218" spans="1:6" x14ac:dyDescent="0.25">
      <c r="A1218" s="42" t="s">
        <v>3613</v>
      </c>
      <c r="B1218" s="42">
        <v>1217</v>
      </c>
      <c r="C1218" s="42" t="s">
        <v>4665</v>
      </c>
      <c r="E1218" s="42">
        <v>1216</v>
      </c>
      <c r="F1218" s="42" t="str">
        <f t="shared" si="18"/>
        <v>Скобы канцелярские/мебельные металлические</v>
      </c>
    </row>
    <row r="1219" spans="1:6" x14ac:dyDescent="0.25">
      <c r="A1219" s="42" t="s">
        <v>3566</v>
      </c>
      <c r="B1219" s="42">
        <v>1218</v>
      </c>
      <c r="C1219" s="42" t="s">
        <v>4666</v>
      </c>
      <c r="E1219" s="42">
        <v>1217</v>
      </c>
      <c r="F1219" s="42" t="str">
        <f t="shared" ref="F1219:F1282" si="19">VLOOKUP(E1219,B:C,2,0)</f>
        <v>Скотч</v>
      </c>
    </row>
    <row r="1220" spans="1:6" x14ac:dyDescent="0.25">
      <c r="A1220" s="42">
        <v>2059410</v>
      </c>
      <c r="B1220" s="42">
        <v>1219</v>
      </c>
      <c r="C1220" s="42" t="s">
        <v>4667</v>
      </c>
      <c r="E1220" s="42">
        <v>1218</v>
      </c>
      <c r="F1220" s="42" t="str">
        <f t="shared" si="19"/>
        <v>Скрепки канцелярские</v>
      </c>
    </row>
    <row r="1221" spans="1:6" x14ac:dyDescent="0.25">
      <c r="A1221" s="42">
        <v>2059410</v>
      </c>
      <c r="B1221" s="42">
        <v>1220</v>
      </c>
      <c r="C1221" s="42" t="s">
        <v>4668</v>
      </c>
      <c r="E1221" s="42">
        <v>1219</v>
      </c>
      <c r="F1221" s="42" t="str">
        <f t="shared" si="19"/>
        <v>Смазка графитная УССА</v>
      </c>
    </row>
    <row r="1222" spans="1:6" x14ac:dyDescent="0.25">
      <c r="A1222" s="42" t="s">
        <v>4059</v>
      </c>
      <c r="B1222" s="42">
        <v>1221</v>
      </c>
      <c r="C1222" s="42" t="s">
        <v>4669</v>
      </c>
      <c r="E1222" s="42">
        <v>1220</v>
      </c>
      <c r="F1222" s="42" t="str">
        <f t="shared" si="19"/>
        <v>Смазка техническая</v>
      </c>
    </row>
    <row r="1223" spans="1:6" x14ac:dyDescent="0.25">
      <c r="A1223" s="42" t="s">
        <v>3923</v>
      </c>
      <c r="B1223" s="42">
        <v>1222</v>
      </c>
      <c r="C1223" s="42" t="s">
        <v>4670</v>
      </c>
      <c r="E1223" s="42">
        <v>1221</v>
      </c>
      <c r="F1223" s="42" t="str">
        <f t="shared" si="19"/>
        <v>Смазочно-охлаждающая жидкость (СОЖ)</v>
      </c>
    </row>
    <row r="1224" spans="1:6" x14ac:dyDescent="0.25">
      <c r="A1224" s="42" t="s">
        <v>3415</v>
      </c>
      <c r="B1224" s="42">
        <v>1223</v>
      </c>
      <c r="C1224" s="42" t="s">
        <v>4671</v>
      </c>
      <c r="E1224" s="42">
        <v>1222</v>
      </c>
      <c r="F1224" s="42" t="str">
        <f t="shared" si="19"/>
        <v>Смеситель</v>
      </c>
    </row>
    <row r="1225" spans="1:6" x14ac:dyDescent="0.25">
      <c r="A1225" s="42">
        <v>2016400</v>
      </c>
      <c r="B1225" s="42">
        <v>1224</v>
      </c>
      <c r="C1225" s="42" t="s">
        <v>4672</v>
      </c>
      <c r="E1225" s="42">
        <v>1223</v>
      </c>
      <c r="F1225" s="42" t="str">
        <f t="shared" si="19"/>
        <v>Смесь газовая поверочная</v>
      </c>
    </row>
    <row r="1226" spans="1:6" x14ac:dyDescent="0.25">
      <c r="A1226" s="42">
        <v>2014710</v>
      </c>
      <c r="B1226" s="42">
        <v>1225</v>
      </c>
      <c r="C1226" s="42" t="s">
        <v>4673</v>
      </c>
      <c r="E1226" s="42">
        <v>1224</v>
      </c>
      <c r="F1226" s="42" t="str">
        <f t="shared" si="19"/>
        <v>Смола</v>
      </c>
    </row>
    <row r="1227" spans="1:6" x14ac:dyDescent="0.25">
      <c r="A1227" s="42" t="s">
        <v>3129</v>
      </c>
      <c r="B1227" s="42">
        <v>1226</v>
      </c>
      <c r="C1227" s="42" t="s">
        <v>4674</v>
      </c>
      <c r="E1227" s="42">
        <v>1225</v>
      </c>
      <c r="F1227" s="42" t="str">
        <f t="shared" si="19"/>
        <v>Смола для деионизации</v>
      </c>
    </row>
    <row r="1228" spans="1:6" x14ac:dyDescent="0.25">
      <c r="A1228" s="42" t="s">
        <v>3335</v>
      </c>
      <c r="B1228" s="42">
        <v>1227</v>
      </c>
      <c r="C1228" s="42" t="s">
        <v>4675</v>
      </c>
      <c r="E1228" s="42">
        <v>1226</v>
      </c>
      <c r="F1228" s="42" t="str">
        <f t="shared" si="19"/>
        <v>Смягчитель воды</v>
      </c>
    </row>
    <row r="1229" spans="1:6" x14ac:dyDescent="0.25">
      <c r="A1229" s="42" t="s">
        <v>3142</v>
      </c>
      <c r="B1229" s="42">
        <v>1228</v>
      </c>
      <c r="C1229" s="42" t="s">
        <v>4676</v>
      </c>
      <c r="E1229" s="42">
        <v>1227</v>
      </c>
      <c r="F1229" s="42" t="str">
        <f t="shared" si="19"/>
        <v>Совок для мусора</v>
      </c>
    </row>
    <row r="1230" spans="1:6" x14ac:dyDescent="0.25">
      <c r="A1230" s="42" t="s">
        <v>3142</v>
      </c>
      <c r="B1230" s="42">
        <v>1229</v>
      </c>
      <c r="C1230" s="42" t="s">
        <v>4677</v>
      </c>
      <c r="E1230" s="42">
        <v>1228</v>
      </c>
      <c r="F1230" s="42" t="str">
        <f t="shared" si="19"/>
        <v>Соединение быстроразъемное (БРС)</v>
      </c>
    </row>
    <row r="1231" spans="1:6" x14ac:dyDescent="0.25">
      <c r="A1231" s="42" t="s">
        <v>3142</v>
      </c>
      <c r="B1231" s="42">
        <v>1230</v>
      </c>
      <c r="C1231" s="42" t="s">
        <v>4678</v>
      </c>
      <c r="E1231" s="42">
        <v>1229</v>
      </c>
      <c r="F1231" s="42" t="str">
        <f t="shared" si="19"/>
        <v>Соединение резьбовое</v>
      </c>
    </row>
    <row r="1232" spans="1:6" x14ac:dyDescent="0.25">
      <c r="A1232" s="42" t="s">
        <v>3142</v>
      </c>
      <c r="B1232" s="42">
        <v>1231</v>
      </c>
      <c r="C1232" s="42" t="s">
        <v>4679</v>
      </c>
      <c r="E1232" s="42">
        <v>1230</v>
      </c>
      <c r="F1232" s="42" t="str">
        <f t="shared" si="19"/>
        <v>Соединение резьбовое ввертное</v>
      </c>
    </row>
    <row r="1233" spans="1:6" x14ac:dyDescent="0.25">
      <c r="A1233" s="42" t="s">
        <v>3562</v>
      </c>
      <c r="B1233" s="42">
        <v>1232</v>
      </c>
      <c r="C1233" s="42" t="s">
        <v>4680</v>
      </c>
      <c r="E1233" s="42">
        <v>1231</v>
      </c>
      <c r="F1233" s="42" t="str">
        <f t="shared" si="19"/>
        <v>Соединение резьбовое редукционное</v>
      </c>
    </row>
    <row r="1234" spans="1:6" x14ac:dyDescent="0.25">
      <c r="A1234" s="42">
        <v>2572140</v>
      </c>
      <c r="B1234" s="42">
        <v>1233</v>
      </c>
      <c r="C1234" s="42" t="s">
        <v>4681</v>
      </c>
      <c r="E1234" s="42">
        <v>1232</v>
      </c>
      <c r="F1234" s="42" t="str">
        <f t="shared" si="19"/>
        <v>Соединение ротационное (верлюг, муфта гидравлическая)</v>
      </c>
    </row>
    <row r="1235" spans="1:6" x14ac:dyDescent="0.25">
      <c r="A1235" s="42" t="s">
        <v>4682</v>
      </c>
      <c r="B1235" s="42">
        <v>1234</v>
      </c>
      <c r="C1235" s="42" t="s">
        <v>4683</v>
      </c>
      <c r="E1235" s="42">
        <v>1233</v>
      </c>
      <c r="F1235" s="42" t="str">
        <f t="shared" si="19"/>
        <v>Соединитель конвейерной ленты</v>
      </c>
    </row>
    <row r="1236" spans="1:6" x14ac:dyDescent="0.25">
      <c r="A1236" s="42" t="s">
        <v>3162</v>
      </c>
      <c r="B1236" s="42">
        <v>1235</v>
      </c>
      <c r="C1236" s="42" t="s">
        <v>4684</v>
      </c>
      <c r="E1236" s="42">
        <v>1234</v>
      </c>
      <c r="F1236" s="42" t="str">
        <f t="shared" si="19"/>
        <v>Сок</v>
      </c>
    </row>
    <row r="1237" spans="1:6" x14ac:dyDescent="0.25">
      <c r="A1237" s="42">
        <v>2013416</v>
      </c>
      <c r="B1237" s="42">
        <v>1236</v>
      </c>
      <c r="C1237" s="42" t="s">
        <v>4685</v>
      </c>
      <c r="E1237" s="42">
        <v>1235</v>
      </c>
      <c r="F1237" s="42" t="str">
        <f t="shared" si="19"/>
        <v>Солемер портативный</v>
      </c>
    </row>
    <row r="1238" spans="1:6" x14ac:dyDescent="0.25">
      <c r="A1238" s="42">
        <v>2013416</v>
      </c>
      <c r="B1238" s="42">
        <v>1237</v>
      </c>
      <c r="C1238" s="42" t="s">
        <v>4686</v>
      </c>
      <c r="E1238" s="42">
        <v>1236</v>
      </c>
      <c r="F1238" s="42" t="str">
        <f t="shared" si="19"/>
        <v>Соль Мора</v>
      </c>
    </row>
    <row r="1239" spans="1:6" x14ac:dyDescent="0.25">
      <c r="A1239" s="42" t="s">
        <v>4687</v>
      </c>
      <c r="B1239" s="42">
        <v>1238</v>
      </c>
      <c r="C1239" s="42" t="s">
        <v>4688</v>
      </c>
      <c r="E1239" s="42">
        <v>1237</v>
      </c>
      <c r="F1239" s="42" t="str">
        <f t="shared" si="19"/>
        <v>Соль Мора фиксанал</v>
      </c>
    </row>
    <row r="1240" spans="1:6" x14ac:dyDescent="0.25">
      <c r="A1240" s="42" t="s">
        <v>3513</v>
      </c>
      <c r="B1240" s="42">
        <v>1239</v>
      </c>
      <c r="C1240" s="42" t="s">
        <v>4689</v>
      </c>
      <c r="E1240" s="42">
        <v>1238</v>
      </c>
      <c r="F1240" s="42" t="str">
        <f t="shared" si="19"/>
        <v>Соль пищевая</v>
      </c>
    </row>
    <row r="1241" spans="1:6" x14ac:dyDescent="0.25">
      <c r="A1241" s="42" t="s">
        <v>3513</v>
      </c>
      <c r="B1241" s="42">
        <v>1240</v>
      </c>
      <c r="C1241" s="42" t="s">
        <v>4690</v>
      </c>
      <c r="E1241" s="42">
        <v>1239</v>
      </c>
      <c r="F1241" s="42" t="str">
        <f t="shared" si="19"/>
        <v>Сопло газовое</v>
      </c>
    </row>
    <row r="1242" spans="1:6" x14ac:dyDescent="0.25">
      <c r="A1242" s="42" t="s">
        <v>4286</v>
      </c>
      <c r="B1242" s="42">
        <v>1241</v>
      </c>
      <c r="C1242" s="42" t="s">
        <v>4691</v>
      </c>
      <c r="E1242" s="42">
        <v>1240</v>
      </c>
      <c r="F1242" s="42" t="str">
        <f t="shared" si="19"/>
        <v>Сопло плазмотрона</v>
      </c>
    </row>
    <row r="1243" spans="1:6" x14ac:dyDescent="0.25">
      <c r="A1243" s="42" t="s">
        <v>4692</v>
      </c>
      <c r="B1243" s="42">
        <v>1242</v>
      </c>
      <c r="C1243" s="42" t="s">
        <v>4693</v>
      </c>
      <c r="E1243" s="42">
        <v>1241</v>
      </c>
      <c r="F1243" s="42" t="str">
        <f t="shared" si="19"/>
        <v>Спектрофотометр</v>
      </c>
    </row>
    <row r="1244" spans="1:6" x14ac:dyDescent="0.25">
      <c r="A1244" s="42">
        <v>2014750</v>
      </c>
      <c r="B1244" s="42">
        <v>1243</v>
      </c>
      <c r="C1244" s="42" t="s">
        <v>4694</v>
      </c>
      <c r="E1244" s="42">
        <v>1242</v>
      </c>
      <c r="F1244" s="42" t="str">
        <f t="shared" si="19"/>
        <v>Спикерфон</v>
      </c>
    </row>
    <row r="1245" spans="1:6" x14ac:dyDescent="0.25">
      <c r="A1245" s="42">
        <v>2014740</v>
      </c>
      <c r="B1245" s="42">
        <v>1244</v>
      </c>
      <c r="C1245" s="42" t="s">
        <v>4695</v>
      </c>
      <c r="E1245" s="42">
        <v>1243</v>
      </c>
      <c r="F1245" s="42" t="str">
        <f t="shared" si="19"/>
        <v>Спирт изопропиловый (изопропанол) (С3Н8О)</v>
      </c>
    </row>
    <row r="1246" spans="1:6" x14ac:dyDescent="0.25">
      <c r="A1246" s="42">
        <v>2014750</v>
      </c>
      <c r="B1246" s="42">
        <v>1245</v>
      </c>
      <c r="C1246" s="42" t="s">
        <v>4696</v>
      </c>
      <c r="E1246" s="42">
        <v>1244</v>
      </c>
      <c r="F1246" s="42" t="str">
        <f t="shared" si="19"/>
        <v>Спирт этиловый (C2H5OH)</v>
      </c>
    </row>
    <row r="1247" spans="1:6" x14ac:dyDescent="0.25">
      <c r="A1247" s="42">
        <v>2014750</v>
      </c>
      <c r="B1247" s="42">
        <v>1246</v>
      </c>
      <c r="C1247" s="42" t="s">
        <v>4697</v>
      </c>
      <c r="E1247" s="42">
        <v>1245</v>
      </c>
      <c r="F1247" s="42" t="str">
        <f t="shared" si="19"/>
        <v>Спирт этиловый (C2H5OH) медицинский</v>
      </c>
    </row>
    <row r="1248" spans="1:6" x14ac:dyDescent="0.25">
      <c r="A1248" s="42">
        <v>2443200</v>
      </c>
      <c r="B1248" s="42">
        <v>1247</v>
      </c>
      <c r="C1248" s="42" t="s">
        <v>4698</v>
      </c>
      <c r="E1248" s="42">
        <v>1246</v>
      </c>
      <c r="F1248" s="42" t="str">
        <f t="shared" si="19"/>
        <v>Спирт этиловый ректификованный (С2H6O)</v>
      </c>
    </row>
    <row r="1249" spans="1:6" x14ac:dyDescent="0.25">
      <c r="A1249" s="42">
        <v>2443200</v>
      </c>
      <c r="B1249" s="42">
        <v>1248</v>
      </c>
      <c r="C1249" s="42" t="s">
        <v>4699</v>
      </c>
      <c r="E1249" s="42">
        <v>1247</v>
      </c>
      <c r="F1249" s="42" t="str">
        <f t="shared" si="19"/>
        <v>Сплав цинк-алюминиевый</v>
      </c>
    </row>
    <row r="1250" spans="1:6" x14ac:dyDescent="0.25">
      <c r="A1250" s="42" t="s">
        <v>4700</v>
      </c>
      <c r="B1250" s="42">
        <v>1249</v>
      </c>
      <c r="C1250" s="42" t="s">
        <v>4701</v>
      </c>
      <c r="E1250" s="42">
        <v>1248</v>
      </c>
      <c r="F1250" s="42" t="str">
        <f t="shared" si="19"/>
        <v>Сплав цинк-сурьмянистый</v>
      </c>
    </row>
    <row r="1251" spans="1:6" x14ac:dyDescent="0.25">
      <c r="A1251" s="42" t="s">
        <v>3137</v>
      </c>
      <c r="B1251" s="42">
        <v>1250</v>
      </c>
      <c r="C1251" s="42" t="s">
        <v>4702</v>
      </c>
      <c r="E1251" s="42">
        <v>1249</v>
      </c>
      <c r="F1251" s="42" t="str">
        <f t="shared" si="19"/>
        <v>Сплав цинк-сурьмянистый (образец)</v>
      </c>
    </row>
    <row r="1252" spans="1:6" x14ac:dyDescent="0.25">
      <c r="A1252" s="42" t="s">
        <v>4703</v>
      </c>
      <c r="B1252" s="42">
        <v>1251</v>
      </c>
      <c r="C1252" s="42" t="s">
        <v>4704</v>
      </c>
      <c r="E1252" s="42">
        <v>1250</v>
      </c>
      <c r="F1252" s="42" t="str">
        <f t="shared" si="19"/>
        <v>Сплиттер (разветвитель) видеосигнала</v>
      </c>
    </row>
    <row r="1253" spans="1:6" x14ac:dyDescent="0.25">
      <c r="A1253" s="42" t="s">
        <v>3129</v>
      </c>
      <c r="B1253" s="42">
        <v>1252</v>
      </c>
      <c r="C1253" s="42" t="s">
        <v>4705</v>
      </c>
      <c r="E1253" s="42">
        <v>1251</v>
      </c>
      <c r="F1253" s="42" t="str">
        <f t="shared" si="19"/>
        <v>Спутниковая система слежения (GPS трекер)</v>
      </c>
    </row>
    <row r="1254" spans="1:6" x14ac:dyDescent="0.25">
      <c r="A1254" s="42" t="s">
        <v>3129</v>
      </c>
      <c r="B1254" s="42">
        <v>1253</v>
      </c>
      <c r="C1254" s="42" t="s">
        <v>4706</v>
      </c>
      <c r="E1254" s="42">
        <v>1252</v>
      </c>
      <c r="F1254" s="42" t="str">
        <f t="shared" si="19"/>
        <v>Средство для чистки радиаторов кондиционеров</v>
      </c>
    </row>
    <row r="1255" spans="1:6" x14ac:dyDescent="0.25">
      <c r="A1255" s="42" t="s">
        <v>3129</v>
      </c>
      <c r="B1255" s="42">
        <v>1254</v>
      </c>
      <c r="C1255" s="42" t="s">
        <v>4707</v>
      </c>
      <c r="E1255" s="42">
        <v>1253</v>
      </c>
      <c r="F1255" s="42" t="str">
        <f t="shared" si="19"/>
        <v>Средство для чистки труб</v>
      </c>
    </row>
    <row r="1256" spans="1:6" x14ac:dyDescent="0.25">
      <c r="A1256" s="42" t="s">
        <v>3664</v>
      </c>
      <c r="B1256" s="42">
        <v>1255</v>
      </c>
      <c r="C1256" s="42" t="s">
        <v>4708</v>
      </c>
      <c r="E1256" s="42">
        <v>1254</v>
      </c>
      <c r="F1256" s="42" t="str">
        <f t="shared" si="19"/>
        <v>Средство моющее</v>
      </c>
    </row>
    <row r="1257" spans="1:6" x14ac:dyDescent="0.25">
      <c r="A1257" s="42" t="s">
        <v>3886</v>
      </c>
      <c r="B1257" s="42">
        <v>1256</v>
      </c>
      <c r="C1257" s="42" t="s">
        <v>4709</v>
      </c>
      <c r="E1257" s="42">
        <v>1255</v>
      </c>
      <c r="F1257" s="42" t="str">
        <f t="shared" si="19"/>
        <v>Стабилизатор для камеры</v>
      </c>
    </row>
    <row r="1258" spans="1:6" x14ac:dyDescent="0.25">
      <c r="A1258" s="42" t="s">
        <v>3150</v>
      </c>
      <c r="B1258" s="42">
        <v>1257</v>
      </c>
      <c r="C1258" s="42" t="s">
        <v>4710</v>
      </c>
      <c r="E1258" s="42">
        <v>1256</v>
      </c>
      <c r="F1258" s="42" t="str">
        <f t="shared" si="19"/>
        <v>Стабилизатор напряжения</v>
      </c>
    </row>
    <row r="1259" spans="1:6" x14ac:dyDescent="0.25">
      <c r="A1259" s="42" t="s">
        <v>3212</v>
      </c>
      <c r="B1259" s="42">
        <v>1258</v>
      </c>
      <c r="C1259" s="42" t="s">
        <v>4711</v>
      </c>
      <c r="E1259" s="42">
        <v>1257</v>
      </c>
      <c r="F1259" s="42" t="str">
        <f t="shared" si="19"/>
        <v>Стакан лабораторный стеклянный</v>
      </c>
    </row>
    <row r="1260" spans="1:6" x14ac:dyDescent="0.25">
      <c r="A1260" s="42" t="s">
        <v>3150</v>
      </c>
      <c r="B1260" s="42">
        <v>1259</v>
      </c>
      <c r="C1260" s="42" t="s">
        <v>4712</v>
      </c>
      <c r="E1260" s="42">
        <v>1258</v>
      </c>
      <c r="F1260" s="42" t="str">
        <f t="shared" si="19"/>
        <v>Стакан полипропиленовый</v>
      </c>
    </row>
    <row r="1261" spans="1:6" x14ac:dyDescent="0.25">
      <c r="A1261" s="42" t="s">
        <v>4713</v>
      </c>
      <c r="B1261" s="42">
        <v>1260</v>
      </c>
      <c r="C1261" s="42" t="s">
        <v>4714</v>
      </c>
      <c r="E1261" s="42">
        <v>1259</v>
      </c>
      <c r="F1261" s="42" t="str">
        <f t="shared" si="19"/>
        <v>Стаканчик для взвешивания (бюкса)</v>
      </c>
    </row>
    <row r="1262" spans="1:6" x14ac:dyDescent="0.25">
      <c r="A1262" s="42" t="s">
        <v>3851</v>
      </c>
      <c r="B1262" s="42">
        <v>1261</v>
      </c>
      <c r="C1262" s="42" t="s">
        <v>4715</v>
      </c>
      <c r="E1262" s="42">
        <v>1260</v>
      </c>
      <c r="F1262" s="42" t="str">
        <f t="shared" si="19"/>
        <v>Станок для заточки пильных дисков</v>
      </c>
    </row>
    <row r="1263" spans="1:6" x14ac:dyDescent="0.25">
      <c r="A1263" s="42">
        <v>2841240</v>
      </c>
      <c r="B1263" s="42">
        <v>1262</v>
      </c>
      <c r="C1263" s="42" t="s">
        <v>4716</v>
      </c>
      <c r="E1263" s="42">
        <v>1261</v>
      </c>
      <c r="F1263" s="42" t="str">
        <f t="shared" si="19"/>
        <v>Станок для изготовления элементов упаковки</v>
      </c>
    </row>
    <row r="1264" spans="1:6" x14ac:dyDescent="0.25">
      <c r="A1264" s="42" t="s">
        <v>4717</v>
      </c>
      <c r="B1264" s="42">
        <v>1263</v>
      </c>
      <c r="C1264" s="42" t="s">
        <v>4718</v>
      </c>
      <c r="E1264" s="42">
        <v>1262</v>
      </c>
      <c r="F1264" s="42" t="str">
        <f t="shared" si="19"/>
        <v>Станок отрезной для металла</v>
      </c>
    </row>
    <row r="1265" spans="1:6" x14ac:dyDescent="0.25">
      <c r="A1265" s="42" t="s">
        <v>4717</v>
      </c>
      <c r="B1265" s="42">
        <v>1264</v>
      </c>
      <c r="C1265" s="42" t="s">
        <v>4719</v>
      </c>
      <c r="E1265" s="42">
        <v>1263</v>
      </c>
      <c r="F1265" s="42" t="str">
        <f t="shared" si="19"/>
        <v>Станок рельсорезный</v>
      </c>
    </row>
    <row r="1266" spans="1:6" x14ac:dyDescent="0.25">
      <c r="A1266" s="42" t="s">
        <v>4713</v>
      </c>
      <c r="B1266" s="42">
        <v>1265</v>
      </c>
      <c r="C1266" s="42" t="s">
        <v>4720</v>
      </c>
      <c r="E1266" s="42">
        <v>1264</v>
      </c>
      <c r="F1266" s="42" t="str">
        <f t="shared" si="19"/>
        <v>Станок рельсошлифовальный</v>
      </c>
    </row>
    <row r="1267" spans="1:6" x14ac:dyDescent="0.25">
      <c r="A1267" s="42" t="s">
        <v>3586</v>
      </c>
      <c r="B1267" s="42">
        <v>1266</v>
      </c>
      <c r="C1267" s="42" t="s">
        <v>4721</v>
      </c>
      <c r="E1267" s="42">
        <v>1265</v>
      </c>
      <c r="F1267" s="42" t="str">
        <f t="shared" si="19"/>
        <v>Станок шлифовальный ленточный</v>
      </c>
    </row>
    <row r="1268" spans="1:6" x14ac:dyDescent="0.25">
      <c r="A1268" s="42" t="s">
        <v>3176</v>
      </c>
      <c r="B1268" s="42">
        <v>1267</v>
      </c>
      <c r="C1268" s="42" t="s">
        <v>4722</v>
      </c>
      <c r="E1268" s="42">
        <v>1266</v>
      </c>
      <c r="F1268" s="42" t="str">
        <f t="shared" si="19"/>
        <v>Станция манометрическая</v>
      </c>
    </row>
    <row r="1269" spans="1:6" x14ac:dyDescent="0.25">
      <c r="A1269" s="42" t="s">
        <v>3260</v>
      </c>
      <c r="B1269" s="42">
        <v>1268</v>
      </c>
      <c r="C1269" s="42" t="s">
        <v>4723</v>
      </c>
      <c r="E1269" s="42">
        <v>1267</v>
      </c>
      <c r="F1269" s="42" t="str">
        <f t="shared" si="19"/>
        <v>Станция паяльная</v>
      </c>
    </row>
    <row r="1270" spans="1:6" x14ac:dyDescent="0.25">
      <c r="A1270" s="42">
        <v>2013620</v>
      </c>
      <c r="B1270" s="42">
        <v>1269</v>
      </c>
      <c r="C1270" s="42" t="s">
        <v>4724</v>
      </c>
      <c r="E1270" s="42">
        <v>1268</v>
      </c>
      <c r="F1270" s="42" t="str">
        <f t="shared" si="19"/>
        <v>Станция сбора фреона</v>
      </c>
    </row>
    <row r="1271" spans="1:6" x14ac:dyDescent="0.25">
      <c r="A1271" s="42" t="s">
        <v>3150</v>
      </c>
      <c r="B1271" s="42">
        <v>1270</v>
      </c>
      <c r="C1271" s="42" t="s">
        <v>4725</v>
      </c>
      <c r="E1271" s="42">
        <v>1269</v>
      </c>
      <c r="F1271" s="42" t="str">
        <f t="shared" si="19"/>
        <v>Стекло жидкое</v>
      </c>
    </row>
    <row r="1272" spans="1:6" x14ac:dyDescent="0.25">
      <c r="A1272" s="42" t="s">
        <v>3150</v>
      </c>
      <c r="B1272" s="42">
        <v>1271</v>
      </c>
      <c r="C1272" s="42" t="s">
        <v>4726</v>
      </c>
      <c r="E1272" s="42">
        <v>1270</v>
      </c>
      <c r="F1272" s="42" t="str">
        <f t="shared" si="19"/>
        <v>Стекло защитное</v>
      </c>
    </row>
    <row r="1273" spans="1:6" x14ac:dyDescent="0.25">
      <c r="A1273" s="42" t="s">
        <v>4727</v>
      </c>
      <c r="B1273" s="42">
        <v>1272</v>
      </c>
      <c r="C1273" s="42" t="s">
        <v>4728</v>
      </c>
      <c r="E1273" s="42">
        <v>1271</v>
      </c>
      <c r="F1273" s="42" t="str">
        <f t="shared" si="19"/>
        <v>Стекло к щитку сварщика</v>
      </c>
    </row>
    <row r="1274" spans="1:6" x14ac:dyDescent="0.25">
      <c r="A1274" s="42" t="s">
        <v>3150</v>
      </c>
      <c r="B1274" s="42">
        <v>1273</v>
      </c>
      <c r="C1274" s="42" t="s">
        <v>4729</v>
      </c>
      <c r="E1274" s="42">
        <v>1272</v>
      </c>
      <c r="F1274" s="42" t="str">
        <f t="shared" si="19"/>
        <v>Стекло ударостойкое (триплекс)</v>
      </c>
    </row>
    <row r="1275" spans="1:6" x14ac:dyDescent="0.25">
      <c r="A1275" s="42" t="s">
        <v>3824</v>
      </c>
      <c r="B1275" s="42">
        <v>1274</v>
      </c>
      <c r="C1275" s="42" t="s">
        <v>4730</v>
      </c>
      <c r="E1275" s="42">
        <v>1273</v>
      </c>
      <c r="F1275" s="42" t="str">
        <f t="shared" si="19"/>
        <v>Стекло часовое (крышка)</v>
      </c>
    </row>
    <row r="1276" spans="1:6" x14ac:dyDescent="0.25">
      <c r="A1276" s="42" t="s">
        <v>3824</v>
      </c>
      <c r="B1276" s="42">
        <v>1275</v>
      </c>
      <c r="C1276" s="42" t="s">
        <v>4731</v>
      </c>
      <c r="E1276" s="42">
        <v>1274</v>
      </c>
      <c r="F1276" s="42" t="str">
        <f t="shared" si="19"/>
        <v>Стекловата для хроматографии (вата силанизированная)</v>
      </c>
    </row>
    <row r="1277" spans="1:6" x14ac:dyDescent="0.25">
      <c r="A1277" s="42" t="s">
        <v>3593</v>
      </c>
      <c r="B1277" s="42">
        <v>1276</v>
      </c>
      <c r="C1277" s="42" t="s">
        <v>4732</v>
      </c>
      <c r="E1277" s="42">
        <v>1275</v>
      </c>
      <c r="F1277" s="42" t="str">
        <f t="shared" si="19"/>
        <v>Стекловолокно</v>
      </c>
    </row>
    <row r="1278" spans="1:6" x14ac:dyDescent="0.25">
      <c r="A1278" s="42" t="s">
        <v>3439</v>
      </c>
      <c r="B1278" s="42">
        <v>1277</v>
      </c>
      <c r="C1278" s="42" t="s">
        <v>4733</v>
      </c>
      <c r="E1278" s="42">
        <v>1276</v>
      </c>
      <c r="F1278" s="42" t="str">
        <f t="shared" si="19"/>
        <v>Стеклопакет</v>
      </c>
    </row>
    <row r="1279" spans="1:6" x14ac:dyDescent="0.25">
      <c r="A1279" s="42">
        <v>3101110</v>
      </c>
      <c r="B1279" s="42">
        <v>1278</v>
      </c>
      <c r="C1279" s="42" t="s">
        <v>4734</v>
      </c>
      <c r="E1279" s="42">
        <v>1277</v>
      </c>
      <c r="F1279" s="42" t="str">
        <f t="shared" si="19"/>
        <v>Стеклотекстолит</v>
      </c>
    </row>
    <row r="1280" spans="1:6" x14ac:dyDescent="0.25">
      <c r="A1280" s="42" t="s">
        <v>4735</v>
      </c>
      <c r="B1280" s="42">
        <v>1279</v>
      </c>
      <c r="C1280" s="42" t="s">
        <v>4736</v>
      </c>
      <c r="E1280" s="42">
        <v>1278</v>
      </c>
      <c r="F1280" s="42" t="str">
        <f t="shared" si="19"/>
        <v>Стеллаж металлический</v>
      </c>
    </row>
    <row r="1281" spans="1:6" x14ac:dyDescent="0.25">
      <c r="A1281" s="42" t="s">
        <v>3685</v>
      </c>
      <c r="B1281" s="42">
        <v>1280</v>
      </c>
      <c r="C1281" s="42" t="s">
        <v>4737</v>
      </c>
      <c r="E1281" s="42">
        <v>1279</v>
      </c>
      <c r="F1281" s="42" t="str">
        <f t="shared" si="19"/>
        <v>Стельки для обуви</v>
      </c>
    </row>
    <row r="1282" spans="1:6" x14ac:dyDescent="0.25">
      <c r="A1282" s="42" t="s">
        <v>3114</v>
      </c>
      <c r="B1282" s="42">
        <v>1281</v>
      </c>
      <c r="C1282" s="42" t="s">
        <v>4738</v>
      </c>
      <c r="E1282" s="42">
        <v>1280</v>
      </c>
      <c r="F1282" s="42" t="str">
        <f t="shared" si="19"/>
        <v>Стенд информационный</v>
      </c>
    </row>
    <row r="1283" spans="1:6" x14ac:dyDescent="0.25">
      <c r="A1283" s="42" t="s">
        <v>3173</v>
      </c>
      <c r="B1283" s="42">
        <v>1282</v>
      </c>
      <c r="C1283" s="42" t="s">
        <v>4739</v>
      </c>
      <c r="E1283" s="42">
        <v>1281</v>
      </c>
      <c r="F1283" s="42" t="str">
        <f t="shared" ref="F1283:F1346" si="20">VLOOKUP(E1283,B:C,2,0)</f>
        <v>Стеновое крепление (кронштейн) лотка перфорированного металлического</v>
      </c>
    </row>
    <row r="1284" spans="1:6" x14ac:dyDescent="0.25">
      <c r="A1284" s="42" t="s">
        <v>4118</v>
      </c>
      <c r="B1284" s="42">
        <v>1283</v>
      </c>
      <c r="C1284" s="42" t="s">
        <v>4740</v>
      </c>
      <c r="E1284" s="42">
        <v>1282</v>
      </c>
      <c r="F1284" s="42" t="str">
        <f t="shared" si="20"/>
        <v>Степлер</v>
      </c>
    </row>
    <row r="1285" spans="1:6" x14ac:dyDescent="0.25">
      <c r="A1285" s="42" t="s">
        <v>3272</v>
      </c>
      <c r="B1285" s="42">
        <v>1284</v>
      </c>
      <c r="C1285" s="42" t="s">
        <v>4741</v>
      </c>
      <c r="E1285" s="42">
        <v>1283</v>
      </c>
      <c r="F1285" s="42" t="str">
        <f t="shared" si="20"/>
        <v>Стереоувеличитель с подсветкой</v>
      </c>
    </row>
    <row r="1286" spans="1:6" x14ac:dyDescent="0.25">
      <c r="A1286" s="42" t="s">
        <v>4535</v>
      </c>
      <c r="B1286" s="42">
        <v>1285</v>
      </c>
      <c r="C1286" s="42" t="s">
        <v>4742</v>
      </c>
      <c r="E1286" s="42">
        <v>1284</v>
      </c>
      <c r="F1286" s="42" t="str">
        <f t="shared" si="20"/>
        <v>Стикеры</v>
      </c>
    </row>
    <row r="1287" spans="1:6" x14ac:dyDescent="0.25">
      <c r="A1287" s="42" t="s">
        <v>4535</v>
      </c>
      <c r="B1287" s="42">
        <v>1286</v>
      </c>
      <c r="C1287" s="42" t="s">
        <v>4743</v>
      </c>
      <c r="E1287" s="42">
        <v>1285</v>
      </c>
      <c r="F1287" s="42" t="str">
        <f t="shared" si="20"/>
        <v>Стойка</v>
      </c>
    </row>
    <row r="1288" spans="1:6" x14ac:dyDescent="0.25">
      <c r="A1288" s="42">
        <v>3101110</v>
      </c>
      <c r="B1288" s="42">
        <v>1287</v>
      </c>
      <c r="C1288" s="42" t="s">
        <v>4744</v>
      </c>
      <c r="E1288" s="42">
        <v>1286</v>
      </c>
      <c r="F1288" s="42" t="str">
        <f t="shared" si="20"/>
        <v>Стол деревянный</v>
      </c>
    </row>
    <row r="1289" spans="1:6" x14ac:dyDescent="0.25">
      <c r="A1289" s="42" t="s">
        <v>3392</v>
      </c>
      <c r="B1289" s="42">
        <v>1288</v>
      </c>
      <c r="C1289" s="42" t="s">
        <v>4745</v>
      </c>
      <c r="E1289" s="42">
        <v>1287</v>
      </c>
      <c r="F1289" s="42" t="str">
        <f t="shared" si="20"/>
        <v>Стол металлический</v>
      </c>
    </row>
    <row r="1290" spans="1:6" x14ac:dyDescent="0.25">
      <c r="A1290" s="42" t="s">
        <v>4192</v>
      </c>
      <c r="B1290" s="42">
        <v>1289</v>
      </c>
      <c r="C1290" s="42" t="s">
        <v>4746</v>
      </c>
      <c r="E1290" s="42">
        <v>1288</v>
      </c>
      <c r="F1290" s="42" t="str">
        <f t="shared" si="20"/>
        <v>Стремянка (лестница)</v>
      </c>
    </row>
    <row r="1291" spans="1:6" x14ac:dyDescent="0.25">
      <c r="A1291" s="42">
        <v>1394110</v>
      </c>
      <c r="B1291" s="42">
        <v>1290</v>
      </c>
      <c r="C1291" s="42" t="s">
        <v>4747</v>
      </c>
      <c r="E1291" s="42">
        <v>1289</v>
      </c>
      <c r="F1291" s="42" t="str">
        <f t="shared" si="20"/>
        <v>Строп канатный</v>
      </c>
    </row>
    <row r="1292" spans="1:6" x14ac:dyDescent="0.25">
      <c r="A1292" s="42" t="s">
        <v>4192</v>
      </c>
      <c r="B1292" s="42">
        <v>1291</v>
      </c>
      <c r="C1292" s="42" t="s">
        <v>4748</v>
      </c>
      <c r="E1292" s="42">
        <v>1290</v>
      </c>
      <c r="F1292" s="42" t="str">
        <f t="shared" si="20"/>
        <v>Строп текстильный</v>
      </c>
    </row>
    <row r="1293" spans="1:6" x14ac:dyDescent="0.25">
      <c r="A1293" s="42" t="s">
        <v>3504</v>
      </c>
      <c r="B1293" s="42">
        <v>1292</v>
      </c>
      <c r="C1293" s="42" t="s">
        <v>4749</v>
      </c>
      <c r="E1293" s="42">
        <v>1291</v>
      </c>
      <c r="F1293" s="42" t="str">
        <f t="shared" si="20"/>
        <v>Строп цепной</v>
      </c>
    </row>
    <row r="1294" spans="1:6" x14ac:dyDescent="0.25">
      <c r="A1294" s="42">
        <v>2344120</v>
      </c>
      <c r="B1294" s="42">
        <v>1293</v>
      </c>
      <c r="C1294" s="42" t="s">
        <v>4750</v>
      </c>
      <c r="E1294" s="42">
        <v>1292</v>
      </c>
      <c r="F1294" s="42" t="str">
        <f t="shared" si="20"/>
        <v>Стул</v>
      </c>
    </row>
    <row r="1295" spans="1:6" x14ac:dyDescent="0.25">
      <c r="A1295" s="42">
        <v>2013416</v>
      </c>
      <c r="B1295" s="42">
        <v>1294</v>
      </c>
      <c r="C1295" s="42" t="s">
        <v>4751</v>
      </c>
      <c r="E1295" s="42">
        <v>1293</v>
      </c>
      <c r="F1295" s="42" t="str">
        <f t="shared" si="20"/>
        <v>Ступка фарфоровая</v>
      </c>
    </row>
    <row r="1296" spans="1:6" x14ac:dyDescent="0.25">
      <c r="A1296" s="42">
        <v>2013412</v>
      </c>
      <c r="B1296" s="42">
        <v>1295</v>
      </c>
      <c r="C1296" s="42" t="s">
        <v>4752</v>
      </c>
      <c r="E1296" s="42">
        <v>1294</v>
      </c>
      <c r="F1296" s="42" t="str">
        <f t="shared" si="20"/>
        <v xml:space="preserve">Сульфат железа (II) (FESO4*7H2O) </v>
      </c>
    </row>
    <row r="1297" spans="1:6" x14ac:dyDescent="0.25">
      <c r="A1297" s="42" t="s">
        <v>3997</v>
      </c>
      <c r="B1297" s="42">
        <v>1296</v>
      </c>
      <c r="C1297" s="42" t="s">
        <v>4753</v>
      </c>
      <c r="E1297" s="42">
        <v>1295</v>
      </c>
      <c r="F1297" s="42" t="str">
        <f t="shared" si="20"/>
        <v>Сульфит натрия (Na2SO3)</v>
      </c>
    </row>
    <row r="1298" spans="1:6" x14ac:dyDescent="0.25">
      <c r="A1298" s="42">
        <v>2445306</v>
      </c>
      <c r="B1298" s="42">
        <v>1297</v>
      </c>
      <c r="C1298" s="42" t="s">
        <v>4754</v>
      </c>
      <c r="E1298" s="42">
        <v>1296</v>
      </c>
      <c r="F1298" s="42" t="str">
        <f t="shared" si="20"/>
        <v>Сумка</v>
      </c>
    </row>
    <row r="1299" spans="1:6" x14ac:dyDescent="0.25">
      <c r="A1299" s="42" t="s">
        <v>4321</v>
      </c>
      <c r="B1299" s="42">
        <v>1298</v>
      </c>
      <c r="C1299" s="42" t="s">
        <v>4755</v>
      </c>
      <c r="E1299" s="42">
        <v>1297</v>
      </c>
      <c r="F1299" s="42" t="str">
        <f t="shared" si="20"/>
        <v>Сурьма</v>
      </c>
    </row>
    <row r="1300" spans="1:6" x14ac:dyDescent="0.25">
      <c r="A1300" s="42" t="s">
        <v>4038</v>
      </c>
      <c r="B1300" s="42">
        <v>1299</v>
      </c>
      <c r="C1300" s="42" t="s">
        <v>4756</v>
      </c>
      <c r="E1300" s="42">
        <v>1298</v>
      </c>
      <c r="F1300" s="42" t="str">
        <f t="shared" si="20"/>
        <v>Суспензия алмазная</v>
      </c>
    </row>
    <row r="1301" spans="1:6" x14ac:dyDescent="0.25">
      <c r="A1301" s="42">
        <v>1039200</v>
      </c>
      <c r="B1301" s="42">
        <v>1300</v>
      </c>
      <c r="C1301" s="42" t="s">
        <v>4757</v>
      </c>
      <c r="E1301" s="42">
        <v>1299</v>
      </c>
      <c r="F1301" s="42" t="str">
        <f t="shared" si="20"/>
        <v>Суспензия коллоидная полировальная</v>
      </c>
    </row>
    <row r="1302" spans="1:6" x14ac:dyDescent="0.25">
      <c r="A1302" s="42" t="s">
        <v>3187</v>
      </c>
      <c r="B1302" s="42">
        <v>1301</v>
      </c>
      <c r="C1302" s="42" t="s">
        <v>4758</v>
      </c>
      <c r="E1302" s="42">
        <v>1300</v>
      </c>
      <c r="F1302" s="42" t="str">
        <f t="shared" si="20"/>
        <v>Сухофрукты и орешки</v>
      </c>
    </row>
    <row r="1303" spans="1:6" x14ac:dyDescent="0.25">
      <c r="A1303" s="42" t="s">
        <v>3187</v>
      </c>
      <c r="B1303" s="42">
        <v>1302</v>
      </c>
      <c r="C1303" s="42" t="s">
        <v>4759</v>
      </c>
      <c r="E1303" s="42">
        <v>1301</v>
      </c>
      <c r="F1303" s="42" t="str">
        <f t="shared" si="20"/>
        <v>Счетчик воды</v>
      </c>
    </row>
    <row r="1304" spans="1:6" x14ac:dyDescent="0.25">
      <c r="A1304" s="42" t="s">
        <v>3162</v>
      </c>
      <c r="B1304" s="42">
        <v>1303</v>
      </c>
      <c r="C1304" s="42" t="s">
        <v>4760</v>
      </c>
      <c r="E1304" s="42">
        <v>1302</v>
      </c>
      <c r="F1304" s="42" t="str">
        <f t="shared" si="20"/>
        <v>Счетчик газовый</v>
      </c>
    </row>
    <row r="1305" spans="1:6" x14ac:dyDescent="0.25">
      <c r="A1305" s="42" t="s">
        <v>4761</v>
      </c>
      <c r="B1305" s="42">
        <v>1304</v>
      </c>
      <c r="C1305" s="42" t="s">
        <v>4762</v>
      </c>
      <c r="E1305" s="42">
        <v>1303</v>
      </c>
      <c r="F1305" s="42" t="str">
        <f t="shared" si="20"/>
        <v>Счетчик электроэнергии</v>
      </c>
    </row>
    <row r="1306" spans="1:6" x14ac:dyDescent="0.25">
      <c r="A1306" s="42">
        <v>2573300</v>
      </c>
      <c r="B1306" s="42">
        <v>1305</v>
      </c>
      <c r="C1306" s="42" t="s">
        <v>4763</v>
      </c>
      <c r="E1306" s="42">
        <v>1304</v>
      </c>
      <c r="F1306" s="42" t="str">
        <f t="shared" si="20"/>
        <v>Сшиватель полосы металлической</v>
      </c>
    </row>
    <row r="1307" spans="1:6" x14ac:dyDescent="0.25">
      <c r="A1307" s="42">
        <v>2573300</v>
      </c>
      <c r="B1307" s="42">
        <v>1306</v>
      </c>
      <c r="C1307" s="42" t="s">
        <v>4764</v>
      </c>
      <c r="E1307" s="42">
        <v>1305</v>
      </c>
      <c r="F1307" s="42" t="str">
        <f t="shared" si="20"/>
        <v>Съемник колец стопорных</v>
      </c>
    </row>
    <row r="1308" spans="1:6" x14ac:dyDescent="0.25">
      <c r="A1308" s="42">
        <v>2573300</v>
      </c>
      <c r="B1308" s="42">
        <v>1307</v>
      </c>
      <c r="C1308" s="42" t="s">
        <v>4765</v>
      </c>
      <c r="E1308" s="42">
        <v>1306</v>
      </c>
      <c r="F1308" s="42" t="str">
        <f t="shared" si="20"/>
        <v>Съемник подшипника</v>
      </c>
    </row>
    <row r="1309" spans="1:6" x14ac:dyDescent="0.25">
      <c r="A1309" s="42" t="s">
        <v>3395</v>
      </c>
      <c r="B1309" s="42">
        <v>1308</v>
      </c>
      <c r="C1309" s="42" t="s">
        <v>4766</v>
      </c>
      <c r="E1309" s="42">
        <v>1307</v>
      </c>
      <c r="F1309" s="42" t="str">
        <f t="shared" si="20"/>
        <v>Съемник подшипника сепараторного типа</v>
      </c>
    </row>
    <row r="1310" spans="1:6" x14ac:dyDescent="0.25">
      <c r="A1310" s="42">
        <v>2572140</v>
      </c>
      <c r="B1310" s="42">
        <v>1309</v>
      </c>
      <c r="C1310" s="42" t="s">
        <v>4767</v>
      </c>
      <c r="E1310" s="42">
        <v>1308</v>
      </c>
      <c r="F1310" s="42" t="str">
        <f t="shared" si="20"/>
        <v>Табличка</v>
      </c>
    </row>
    <row r="1311" spans="1:6" x14ac:dyDescent="0.25">
      <c r="A1311" s="42" t="s">
        <v>3982</v>
      </c>
      <c r="B1311" s="42">
        <v>1310</v>
      </c>
      <c r="C1311" s="42" t="s">
        <v>4768</v>
      </c>
      <c r="E1311" s="42">
        <v>1309</v>
      </c>
      <c r="F1311" s="42" t="str">
        <f t="shared" si="20"/>
        <v>Талреп (стяжка для троса)</v>
      </c>
    </row>
    <row r="1312" spans="1:6" x14ac:dyDescent="0.25">
      <c r="A1312" s="42" t="s">
        <v>4000</v>
      </c>
      <c r="B1312" s="42">
        <v>1311</v>
      </c>
      <c r="C1312" s="42" t="s">
        <v>4769</v>
      </c>
      <c r="E1312" s="42">
        <v>1310</v>
      </c>
      <c r="F1312" s="42" t="str">
        <f t="shared" si="20"/>
        <v>Таль (тельфер)</v>
      </c>
    </row>
    <row r="1313" spans="1:6" x14ac:dyDescent="0.25">
      <c r="A1313" s="42" t="s">
        <v>4770</v>
      </c>
      <c r="B1313" s="42">
        <v>1312</v>
      </c>
      <c r="C1313" s="42" t="s">
        <v>4771</v>
      </c>
      <c r="E1313" s="42">
        <v>1311</v>
      </c>
      <c r="F1313" s="42" t="str">
        <f t="shared" si="20"/>
        <v>Тара б/у металлическая</v>
      </c>
    </row>
    <row r="1314" spans="1:6" x14ac:dyDescent="0.25">
      <c r="A1314" s="42" t="s">
        <v>3168</v>
      </c>
      <c r="B1314" s="42">
        <v>1313</v>
      </c>
      <c r="C1314" s="42" t="s">
        <v>4772</v>
      </c>
      <c r="E1314" s="42">
        <v>1312</v>
      </c>
      <c r="F1314" s="42" t="str">
        <f t="shared" si="20"/>
        <v>Тара б/у полимерная</v>
      </c>
    </row>
    <row r="1315" spans="1:6" x14ac:dyDescent="0.25">
      <c r="A1315" s="42">
        <v>2651620</v>
      </c>
      <c r="B1315" s="42">
        <v>1314</v>
      </c>
      <c r="C1315" s="42" t="s">
        <v>4773</v>
      </c>
      <c r="E1315" s="42">
        <v>1313</v>
      </c>
      <c r="F1315" s="42" t="str">
        <f t="shared" si="20"/>
        <v>Тахеометр электронный</v>
      </c>
    </row>
    <row r="1316" spans="1:6" x14ac:dyDescent="0.25">
      <c r="A1316" s="42" t="s">
        <v>3249</v>
      </c>
      <c r="B1316" s="42">
        <v>1315</v>
      </c>
      <c r="C1316" s="42" t="s">
        <v>4774</v>
      </c>
      <c r="E1316" s="42">
        <v>1314</v>
      </c>
      <c r="F1316" s="42" t="str">
        <f t="shared" si="20"/>
        <v>Твердомер</v>
      </c>
    </row>
    <row r="1317" spans="1:6" x14ac:dyDescent="0.25">
      <c r="A1317" s="42" t="s">
        <v>4775</v>
      </c>
      <c r="B1317" s="42">
        <v>1316</v>
      </c>
      <c r="C1317" s="42" t="s">
        <v>4776</v>
      </c>
      <c r="E1317" s="42">
        <v>1315</v>
      </c>
      <c r="F1317" s="42" t="str">
        <f t="shared" si="20"/>
        <v>Текстолит листовой</v>
      </c>
    </row>
    <row r="1318" spans="1:6" x14ac:dyDescent="0.25">
      <c r="A1318" s="42" t="s">
        <v>3918</v>
      </c>
      <c r="B1318" s="42">
        <v>1317</v>
      </c>
      <c r="C1318" s="42" t="s">
        <v>4777</v>
      </c>
      <c r="E1318" s="42">
        <v>1316</v>
      </c>
      <c r="F1318" s="42" t="str">
        <f t="shared" si="20"/>
        <v>Телевизор</v>
      </c>
    </row>
    <row r="1319" spans="1:6" x14ac:dyDescent="0.25">
      <c r="A1319" s="42" t="s">
        <v>4778</v>
      </c>
      <c r="B1319" s="42">
        <v>1318</v>
      </c>
      <c r="C1319" s="42" t="s">
        <v>4779</v>
      </c>
      <c r="E1319" s="42">
        <v>1317</v>
      </c>
      <c r="F1319" s="42" t="str">
        <f t="shared" si="20"/>
        <v>Тележка</v>
      </c>
    </row>
    <row r="1320" spans="1:6" x14ac:dyDescent="0.25">
      <c r="A1320" s="42" t="s">
        <v>4778</v>
      </c>
      <c r="B1320" s="42">
        <v>1319</v>
      </c>
      <c r="C1320" s="42" t="s">
        <v>4780</v>
      </c>
      <c r="E1320" s="42">
        <v>1318</v>
      </c>
      <c r="F1320" s="42" t="str">
        <f t="shared" si="20"/>
        <v>Тележка (каретка) кабельная для двутавровой балки</v>
      </c>
    </row>
    <row r="1321" spans="1:6" x14ac:dyDescent="0.25">
      <c r="A1321" s="42" t="s">
        <v>4781</v>
      </c>
      <c r="B1321" s="42">
        <v>1320</v>
      </c>
      <c r="C1321" s="42" t="s">
        <v>4782</v>
      </c>
      <c r="E1321" s="42">
        <v>1319</v>
      </c>
      <c r="F1321" s="42" t="str">
        <f t="shared" si="20"/>
        <v>Тележка (каретка) кабельная для струны</v>
      </c>
    </row>
    <row r="1322" spans="1:6" x14ac:dyDescent="0.25">
      <c r="A1322" s="42" t="s">
        <v>3168</v>
      </c>
      <c r="B1322" s="42">
        <v>1321</v>
      </c>
      <c r="C1322" s="42" t="s">
        <v>4783</v>
      </c>
      <c r="E1322" s="42">
        <v>1320</v>
      </c>
      <c r="F1322" s="42" t="str">
        <f t="shared" si="20"/>
        <v>Телефон мобильный</v>
      </c>
    </row>
    <row r="1323" spans="1:6" x14ac:dyDescent="0.25">
      <c r="A1323" s="42" t="s">
        <v>3203</v>
      </c>
      <c r="B1323" s="42">
        <v>1322</v>
      </c>
      <c r="C1323" s="42" t="s">
        <v>4784</v>
      </c>
      <c r="E1323" s="42">
        <v>1321</v>
      </c>
      <c r="F1323" s="42" t="str">
        <f t="shared" si="20"/>
        <v>Теодолит</v>
      </c>
    </row>
    <row r="1324" spans="1:6" x14ac:dyDescent="0.25">
      <c r="A1324" s="42" t="s">
        <v>3203</v>
      </c>
      <c r="B1324" s="42">
        <v>1323</v>
      </c>
      <c r="C1324" s="42" t="s">
        <v>4785</v>
      </c>
      <c r="E1324" s="42">
        <v>1322</v>
      </c>
      <c r="F1324" s="42" t="str">
        <f t="shared" si="20"/>
        <v>Теплообменник графитовый</v>
      </c>
    </row>
    <row r="1325" spans="1:6" x14ac:dyDescent="0.25">
      <c r="A1325" s="42" t="s">
        <v>4786</v>
      </c>
      <c r="B1325" s="42">
        <v>1324</v>
      </c>
      <c r="C1325" s="42" t="s">
        <v>4787</v>
      </c>
      <c r="E1325" s="42">
        <v>1323</v>
      </c>
      <c r="F1325" s="42" t="str">
        <f t="shared" si="20"/>
        <v>Теплообменник пластинчатый паяный (не разборный)</v>
      </c>
    </row>
    <row r="1326" spans="1:6" x14ac:dyDescent="0.25">
      <c r="A1326" s="42" t="s">
        <v>4786</v>
      </c>
      <c r="B1326" s="42">
        <v>1325</v>
      </c>
      <c r="C1326" s="42" t="s">
        <v>4788</v>
      </c>
      <c r="E1326" s="42">
        <v>1324</v>
      </c>
      <c r="F1326" s="42" t="str">
        <f t="shared" si="20"/>
        <v>Теплообменник рекуперативный</v>
      </c>
    </row>
    <row r="1327" spans="1:6" x14ac:dyDescent="0.25">
      <c r="A1327" s="42" t="s">
        <v>4789</v>
      </c>
      <c r="B1327" s="42">
        <v>1326</v>
      </c>
      <c r="C1327" s="42" t="s">
        <v>4790</v>
      </c>
      <c r="E1327" s="42">
        <v>1325</v>
      </c>
      <c r="F1327" s="42" t="str">
        <f t="shared" si="20"/>
        <v>Теплообменник трубчатый</v>
      </c>
    </row>
    <row r="1328" spans="1:6" x14ac:dyDescent="0.25">
      <c r="A1328" s="42" t="s">
        <v>3223</v>
      </c>
      <c r="B1328" s="42">
        <v>1327</v>
      </c>
      <c r="C1328" s="42" t="s">
        <v>4791</v>
      </c>
      <c r="E1328" s="42">
        <v>1326</v>
      </c>
      <c r="F1328" s="42" t="str">
        <f t="shared" si="20"/>
        <v>Терминал</v>
      </c>
    </row>
    <row r="1329" spans="1:6" x14ac:dyDescent="0.25">
      <c r="A1329" s="42" t="s">
        <v>3223</v>
      </c>
      <c r="B1329" s="42">
        <v>1328</v>
      </c>
      <c r="C1329" s="42" t="s">
        <v>4792</v>
      </c>
      <c r="E1329" s="42">
        <v>1327</v>
      </c>
      <c r="F1329" s="42" t="str">
        <f t="shared" si="20"/>
        <v>Термогигрометр</v>
      </c>
    </row>
    <row r="1330" spans="1:6" x14ac:dyDescent="0.25">
      <c r="A1330" s="42" t="s">
        <v>3223</v>
      </c>
      <c r="B1330" s="42">
        <v>1329</v>
      </c>
      <c r="C1330" s="42" t="s">
        <v>4793</v>
      </c>
      <c r="E1330" s="42">
        <v>1328</v>
      </c>
      <c r="F1330" s="42" t="str">
        <f t="shared" si="20"/>
        <v>Термометр</v>
      </c>
    </row>
    <row r="1331" spans="1:6" x14ac:dyDescent="0.25">
      <c r="A1331" s="42" t="s">
        <v>3268</v>
      </c>
      <c r="B1331" s="42">
        <v>1330</v>
      </c>
      <c r="C1331" s="42" t="s">
        <v>4794</v>
      </c>
      <c r="E1331" s="42">
        <v>1329</v>
      </c>
      <c r="F1331" s="42" t="str">
        <f t="shared" si="20"/>
        <v>Термопара</v>
      </c>
    </row>
    <row r="1332" spans="1:6" x14ac:dyDescent="0.25">
      <c r="A1332" s="42" t="s">
        <v>3223</v>
      </c>
      <c r="B1332" s="42">
        <v>1331</v>
      </c>
      <c r="C1332" s="42" t="s">
        <v>4795</v>
      </c>
      <c r="E1332" s="42">
        <v>1330</v>
      </c>
      <c r="F1332" s="42" t="str">
        <f t="shared" si="20"/>
        <v>Термостат</v>
      </c>
    </row>
    <row r="1333" spans="1:6" x14ac:dyDescent="0.25">
      <c r="A1333" s="42" t="s">
        <v>4641</v>
      </c>
      <c r="B1333" s="42">
        <v>1332</v>
      </c>
      <c r="C1333" s="42" t="s">
        <v>4796</v>
      </c>
      <c r="E1333" s="42">
        <v>1331</v>
      </c>
      <c r="F1333" s="42" t="str">
        <f t="shared" si="20"/>
        <v>Термочехол для термопары</v>
      </c>
    </row>
    <row r="1334" spans="1:6" x14ac:dyDescent="0.25">
      <c r="A1334" s="42" t="s">
        <v>3162</v>
      </c>
      <c r="B1334" s="42">
        <v>1333</v>
      </c>
      <c r="C1334" s="42" t="s">
        <v>4797</v>
      </c>
      <c r="E1334" s="42">
        <v>1332</v>
      </c>
      <c r="F1334" s="42" t="str">
        <f t="shared" si="20"/>
        <v>Термошторы</v>
      </c>
    </row>
    <row r="1335" spans="1:6" x14ac:dyDescent="0.25">
      <c r="A1335" s="42" t="s">
        <v>3168</v>
      </c>
      <c r="B1335" s="42">
        <v>1334</v>
      </c>
      <c r="C1335" s="42" t="s">
        <v>4798</v>
      </c>
      <c r="E1335" s="42">
        <v>1333</v>
      </c>
      <c r="F1335" s="42" t="str">
        <f t="shared" si="20"/>
        <v>Тестер абразивный для испытаний лакокрасочного покрытия на устойчивость к истиранию (МЭК-тестер)</v>
      </c>
    </row>
    <row r="1336" spans="1:6" x14ac:dyDescent="0.25">
      <c r="A1336" s="42" t="s">
        <v>3168</v>
      </c>
      <c r="B1336" s="42">
        <v>1335</v>
      </c>
      <c r="C1336" s="42" t="s">
        <v>4799</v>
      </c>
      <c r="E1336" s="42">
        <v>1334</v>
      </c>
      <c r="F1336" s="42" t="str">
        <f t="shared" si="20"/>
        <v>Тестер адгезии</v>
      </c>
    </row>
    <row r="1337" spans="1:6" x14ac:dyDescent="0.25">
      <c r="A1337" s="42" t="s">
        <v>3444</v>
      </c>
      <c r="B1337" s="42">
        <v>1336</v>
      </c>
      <c r="C1337" s="42" t="s">
        <v>4800</v>
      </c>
      <c r="E1337" s="42">
        <v>1335</v>
      </c>
      <c r="F1337" s="42" t="str">
        <f t="shared" si="20"/>
        <v>Тестер для гидравлических систем</v>
      </c>
    </row>
    <row r="1338" spans="1:6" x14ac:dyDescent="0.25">
      <c r="A1338" s="42" t="s">
        <v>3444</v>
      </c>
      <c r="B1338" s="42">
        <v>1337</v>
      </c>
      <c r="C1338" s="42" t="s">
        <v>4801</v>
      </c>
      <c r="E1338" s="42">
        <v>1336</v>
      </c>
      <c r="F1338" s="42" t="str">
        <f t="shared" si="20"/>
        <v>Тестер качества воды</v>
      </c>
    </row>
    <row r="1339" spans="1:6" x14ac:dyDescent="0.25">
      <c r="A1339" s="42">
        <v>2059520</v>
      </c>
      <c r="B1339" s="42">
        <v>1338</v>
      </c>
      <c r="C1339" s="42" t="s">
        <v>4802</v>
      </c>
      <c r="E1339" s="42">
        <v>1337</v>
      </c>
      <c r="F1339" s="42" t="str">
        <f t="shared" si="20"/>
        <v>Тестер сетевой кабельный</v>
      </c>
    </row>
    <row r="1340" spans="1:6" x14ac:dyDescent="0.25">
      <c r="A1340" s="42" t="s">
        <v>3688</v>
      </c>
      <c r="B1340" s="42">
        <v>1339</v>
      </c>
      <c r="C1340" s="42" t="s">
        <v>4803</v>
      </c>
      <c r="E1340" s="42">
        <v>1338</v>
      </c>
      <c r="F1340" s="42" t="str">
        <f t="shared" si="20"/>
        <v>Тест-набор</v>
      </c>
    </row>
    <row r="1341" spans="1:6" x14ac:dyDescent="0.25">
      <c r="A1341" s="42" t="s">
        <v>3272</v>
      </c>
      <c r="B1341" s="42">
        <v>1340</v>
      </c>
      <c r="C1341" s="42" t="s">
        <v>4804</v>
      </c>
      <c r="E1341" s="42">
        <v>1339</v>
      </c>
      <c r="F1341" s="42" t="str">
        <f t="shared" si="20"/>
        <v>Тестомес</v>
      </c>
    </row>
    <row r="1342" spans="1:6" x14ac:dyDescent="0.25">
      <c r="A1342" s="42">
        <v>2059520</v>
      </c>
      <c r="B1342" s="42">
        <v>1341</v>
      </c>
      <c r="C1342" s="42" t="s">
        <v>4805</v>
      </c>
      <c r="E1342" s="42">
        <v>1340</v>
      </c>
      <c r="F1342" s="42" t="str">
        <f t="shared" si="20"/>
        <v>Тетрадь</v>
      </c>
    </row>
    <row r="1343" spans="1:6" x14ac:dyDescent="0.25">
      <c r="A1343" s="42">
        <v>2344120</v>
      </c>
      <c r="B1343" s="42">
        <v>1342</v>
      </c>
      <c r="C1343" s="42" t="s">
        <v>4806</v>
      </c>
      <c r="E1343" s="42">
        <v>1341</v>
      </c>
      <c r="F1343" s="42" t="str">
        <f t="shared" si="20"/>
        <v>Тетрахлорметан (углерод четыреххлористый) (CCl4)</v>
      </c>
    </row>
    <row r="1344" spans="1:6" x14ac:dyDescent="0.25">
      <c r="A1344" s="42" t="s">
        <v>4807</v>
      </c>
      <c r="B1344" s="42">
        <v>1343</v>
      </c>
      <c r="C1344" s="42" t="s">
        <v>4808</v>
      </c>
      <c r="E1344" s="42">
        <v>1342</v>
      </c>
      <c r="F1344" s="42" t="str">
        <f t="shared" si="20"/>
        <v>Тигель фарфоровый</v>
      </c>
    </row>
    <row r="1345" spans="1:6" x14ac:dyDescent="0.25">
      <c r="A1345" s="42">
        <v>2573300</v>
      </c>
      <c r="B1345" s="42">
        <v>1344</v>
      </c>
      <c r="C1345" s="42" t="s">
        <v>4809</v>
      </c>
      <c r="E1345" s="42">
        <v>1343</v>
      </c>
      <c r="F1345" s="42" t="str">
        <f t="shared" si="20"/>
        <v>Тиристор</v>
      </c>
    </row>
    <row r="1346" spans="1:6" x14ac:dyDescent="0.25">
      <c r="A1346" s="42">
        <v>1396163</v>
      </c>
      <c r="B1346" s="42">
        <v>1345</v>
      </c>
      <c r="C1346" s="42" t="s">
        <v>4810</v>
      </c>
      <c r="E1346" s="42">
        <v>1344</v>
      </c>
      <c r="F1346" s="42" t="str">
        <f t="shared" si="20"/>
        <v>Тиски</v>
      </c>
    </row>
    <row r="1347" spans="1:6" x14ac:dyDescent="0.25">
      <c r="A1347" s="42" t="s">
        <v>3383</v>
      </c>
      <c r="B1347" s="42">
        <v>1346</v>
      </c>
      <c r="C1347" s="42" t="s">
        <v>4811</v>
      </c>
      <c r="E1347" s="42">
        <v>1345</v>
      </c>
      <c r="F1347" s="42" t="str">
        <f t="shared" ref="F1347:F1410" si="21">VLOOKUP(E1347,B:C,2,0)</f>
        <v>Ткань фильтровальная</v>
      </c>
    </row>
    <row r="1348" spans="1:6" x14ac:dyDescent="0.25">
      <c r="A1348" s="42" t="s">
        <v>3855</v>
      </c>
      <c r="B1348" s="42">
        <v>1347</v>
      </c>
      <c r="C1348" s="42" t="s">
        <v>4812</v>
      </c>
      <c r="E1348" s="42">
        <v>1346</v>
      </c>
      <c r="F1348" s="42" t="str">
        <f t="shared" si="21"/>
        <v>Токоприемник (токосъемник)</v>
      </c>
    </row>
    <row r="1349" spans="1:6" x14ac:dyDescent="0.25">
      <c r="A1349" s="42">
        <v>2014120</v>
      </c>
      <c r="B1349" s="42">
        <v>1348</v>
      </c>
      <c r="C1349" s="42" t="s">
        <v>4813</v>
      </c>
      <c r="E1349" s="42">
        <v>1347</v>
      </c>
      <c r="F1349" s="42" t="str">
        <f t="shared" si="21"/>
        <v>Толкатель электрогидравлический (гидротолкатель)</v>
      </c>
    </row>
    <row r="1350" spans="1:6" x14ac:dyDescent="0.25">
      <c r="A1350" s="42" t="s">
        <v>3444</v>
      </c>
      <c r="B1350" s="42">
        <v>1349</v>
      </c>
      <c r="C1350" s="42" t="s">
        <v>4814</v>
      </c>
      <c r="E1350" s="42">
        <v>1348</v>
      </c>
      <c r="F1350" s="42" t="str">
        <f t="shared" si="21"/>
        <v>Толуол нефтяной (C7H8)</v>
      </c>
    </row>
    <row r="1351" spans="1:6" x14ac:dyDescent="0.25">
      <c r="A1351" s="42" t="s">
        <v>3444</v>
      </c>
      <c r="B1351" s="42">
        <v>1350</v>
      </c>
      <c r="C1351" s="42" t="s">
        <v>4815</v>
      </c>
      <c r="E1351" s="42">
        <v>1349</v>
      </c>
      <c r="F1351" s="42" t="str">
        <f t="shared" si="21"/>
        <v>Толщиномер</v>
      </c>
    </row>
    <row r="1352" spans="1:6" x14ac:dyDescent="0.25">
      <c r="A1352" s="42" t="s">
        <v>4816</v>
      </c>
      <c r="B1352" s="42">
        <v>1351</v>
      </c>
      <c r="C1352" s="42" t="s">
        <v>4817</v>
      </c>
      <c r="E1352" s="42">
        <v>1350</v>
      </c>
      <c r="F1352" s="42" t="str">
        <f t="shared" si="21"/>
        <v>Толщиномер в комплекте</v>
      </c>
    </row>
    <row r="1353" spans="1:6" x14ac:dyDescent="0.25">
      <c r="A1353" s="42" t="s">
        <v>4818</v>
      </c>
      <c r="B1353" s="42">
        <v>1352</v>
      </c>
      <c r="C1353" s="42" t="s">
        <v>4819</v>
      </c>
      <c r="E1353" s="42">
        <v>1351</v>
      </c>
      <c r="F1353" s="42" t="str">
        <f t="shared" si="21"/>
        <v>Тонометр</v>
      </c>
    </row>
    <row r="1354" spans="1:6" x14ac:dyDescent="0.25">
      <c r="A1354" s="42">
        <v>2812200</v>
      </c>
      <c r="B1354" s="42">
        <v>1353</v>
      </c>
      <c r="C1354" s="42" t="s">
        <v>4820</v>
      </c>
      <c r="E1354" s="42">
        <v>1352</v>
      </c>
      <c r="F1354" s="42" t="str">
        <f t="shared" si="21"/>
        <v>Топливо дизельное (солярка)</v>
      </c>
    </row>
    <row r="1355" spans="1:6" x14ac:dyDescent="0.25">
      <c r="A1355" s="42" t="s">
        <v>3460</v>
      </c>
      <c r="B1355" s="42">
        <v>1354</v>
      </c>
      <c r="C1355" s="42" t="s">
        <v>4821</v>
      </c>
      <c r="E1355" s="42">
        <v>1353</v>
      </c>
      <c r="F1355" s="42" t="str">
        <f t="shared" si="21"/>
        <v>Тормоз дисковый (суппорт)</v>
      </c>
    </row>
    <row r="1356" spans="1:6" x14ac:dyDescent="0.25">
      <c r="A1356" s="42" t="s">
        <v>3392</v>
      </c>
      <c r="B1356" s="42">
        <v>1355</v>
      </c>
      <c r="C1356" s="42" t="s">
        <v>4822</v>
      </c>
      <c r="E1356" s="42">
        <v>1354</v>
      </c>
      <c r="F1356" s="42" t="str">
        <f t="shared" si="21"/>
        <v>Точилка для карандашей</v>
      </c>
    </row>
    <row r="1357" spans="1:6" x14ac:dyDescent="0.25">
      <c r="A1357" s="42">
        <v>2630110</v>
      </c>
      <c r="B1357" s="42">
        <v>1356</v>
      </c>
      <c r="C1357" s="42" t="s">
        <v>4823</v>
      </c>
      <c r="E1357" s="42">
        <v>1355</v>
      </c>
      <c r="F1357" s="42" t="str">
        <f t="shared" si="21"/>
        <v>Траверса</v>
      </c>
    </row>
    <row r="1358" spans="1:6" x14ac:dyDescent="0.25">
      <c r="A1358" s="42" t="s">
        <v>3886</v>
      </c>
      <c r="B1358" s="42">
        <v>1357</v>
      </c>
      <c r="C1358" s="42" t="s">
        <v>4824</v>
      </c>
      <c r="E1358" s="42">
        <v>1356</v>
      </c>
      <c r="F1358" s="42" t="str">
        <f t="shared" si="21"/>
        <v>Трансивер</v>
      </c>
    </row>
    <row r="1359" spans="1:6" x14ac:dyDescent="0.25">
      <c r="A1359" s="42" t="s">
        <v>4825</v>
      </c>
      <c r="B1359" s="42">
        <v>1358</v>
      </c>
      <c r="C1359" s="42" t="s">
        <v>4826</v>
      </c>
      <c r="E1359" s="42">
        <v>1357</v>
      </c>
      <c r="F1359" s="42" t="str">
        <f t="shared" si="21"/>
        <v>Транслятор сухих контактов</v>
      </c>
    </row>
    <row r="1360" spans="1:6" x14ac:dyDescent="0.25">
      <c r="A1360" s="42" t="s">
        <v>3249</v>
      </c>
      <c r="B1360" s="42">
        <v>1359</v>
      </c>
      <c r="C1360" s="42" t="s">
        <v>4827</v>
      </c>
      <c r="E1360" s="42">
        <v>1358</v>
      </c>
      <c r="F1360" s="42" t="str">
        <f t="shared" si="21"/>
        <v>Трансформатор</v>
      </c>
    </row>
    <row r="1361" spans="1:6" x14ac:dyDescent="0.25">
      <c r="A1361" s="42">
        <v>2059520</v>
      </c>
      <c r="B1361" s="42">
        <v>1360</v>
      </c>
      <c r="C1361" s="42" t="s">
        <v>4828</v>
      </c>
      <c r="E1361" s="42">
        <v>1359</v>
      </c>
      <c r="F1361" s="42" t="str">
        <f t="shared" si="21"/>
        <v>Трафарет</v>
      </c>
    </row>
    <row r="1362" spans="1:6" x14ac:dyDescent="0.25">
      <c r="A1362" s="42">
        <v>2014410</v>
      </c>
      <c r="B1362" s="42">
        <v>1361</v>
      </c>
      <c r="C1362" s="42" t="s">
        <v>4829</v>
      </c>
      <c r="E1362" s="42">
        <v>1360</v>
      </c>
      <c r="F1362" s="42" t="str">
        <f t="shared" si="21"/>
        <v>Трессировщик для обнаружения утечки</v>
      </c>
    </row>
    <row r="1363" spans="1:6" x14ac:dyDescent="0.25">
      <c r="A1363" s="42">
        <v>2014410</v>
      </c>
      <c r="B1363" s="42">
        <v>1362</v>
      </c>
      <c r="C1363" s="42" t="s">
        <v>4830</v>
      </c>
      <c r="E1363" s="42">
        <v>1361</v>
      </c>
      <c r="F1363" s="42" t="str">
        <f t="shared" si="21"/>
        <v>Трилон Б (динатриевая соль ЭДТА)</v>
      </c>
    </row>
    <row r="1364" spans="1:6" x14ac:dyDescent="0.25">
      <c r="A1364" s="42" t="s">
        <v>3397</v>
      </c>
      <c r="B1364" s="42">
        <v>1363</v>
      </c>
      <c r="C1364" s="42" t="s">
        <v>4831</v>
      </c>
      <c r="E1364" s="42">
        <v>1362</v>
      </c>
      <c r="F1364" s="42" t="str">
        <f t="shared" si="21"/>
        <v>Трилон Б (динатриевая соль ЭДТА) фиксанал</v>
      </c>
    </row>
    <row r="1365" spans="1:6" x14ac:dyDescent="0.25">
      <c r="A1365" s="42">
        <v>2013423</v>
      </c>
      <c r="B1365" s="42">
        <v>1364</v>
      </c>
      <c r="C1365" s="42" t="s">
        <v>4832</v>
      </c>
      <c r="E1365" s="42">
        <v>1363</v>
      </c>
      <c r="F1365" s="42" t="str">
        <f t="shared" si="21"/>
        <v>Триммер для газона</v>
      </c>
    </row>
    <row r="1366" spans="1:6" x14ac:dyDescent="0.25">
      <c r="A1366" s="42" t="s">
        <v>3135</v>
      </c>
      <c r="B1366" s="42">
        <v>1365</v>
      </c>
      <c r="C1366" s="42" t="s">
        <v>4833</v>
      </c>
      <c r="E1366" s="42">
        <v>1364</v>
      </c>
      <c r="F1366" s="42" t="str">
        <f t="shared" si="21"/>
        <v>Триполифосфат натрия (трифосфат натрия) (Na5P3O10)</v>
      </c>
    </row>
    <row r="1367" spans="1:6" x14ac:dyDescent="0.25">
      <c r="A1367" s="42" t="s">
        <v>3139</v>
      </c>
      <c r="B1367" s="42">
        <v>1366</v>
      </c>
      <c r="C1367" s="42" t="s">
        <v>4834</v>
      </c>
      <c r="E1367" s="42">
        <v>1365</v>
      </c>
      <c r="F1367" s="42" t="str">
        <f t="shared" si="21"/>
        <v>Тройник канализационный</v>
      </c>
    </row>
    <row r="1368" spans="1:6" x14ac:dyDescent="0.25">
      <c r="A1368" s="42" t="s">
        <v>3139</v>
      </c>
      <c r="B1368" s="42">
        <v>1367</v>
      </c>
      <c r="C1368" s="42" t="s">
        <v>4835</v>
      </c>
      <c r="E1368" s="42">
        <v>1366</v>
      </c>
      <c r="F1368" s="42" t="str">
        <f t="shared" si="21"/>
        <v>Тройник комбинированный полипропиленовый</v>
      </c>
    </row>
    <row r="1369" spans="1:6" x14ac:dyDescent="0.25">
      <c r="A1369" s="42" t="s">
        <v>3139</v>
      </c>
      <c r="B1369" s="42">
        <v>1368</v>
      </c>
      <c r="C1369" s="42" t="s">
        <v>4836</v>
      </c>
      <c r="E1369" s="42">
        <v>1367</v>
      </c>
      <c r="F1369" s="42" t="str">
        <f t="shared" si="21"/>
        <v>Тройник переходной полипропиленовый</v>
      </c>
    </row>
    <row r="1370" spans="1:6" x14ac:dyDescent="0.25">
      <c r="A1370" s="42" t="s">
        <v>4294</v>
      </c>
      <c r="B1370" s="42">
        <v>1369</v>
      </c>
      <c r="C1370" s="42" t="s">
        <v>4837</v>
      </c>
      <c r="E1370" s="42">
        <v>1368</v>
      </c>
      <c r="F1370" s="42" t="str">
        <f t="shared" si="21"/>
        <v>Тройник равносторонний полипропиленовый</v>
      </c>
    </row>
    <row r="1371" spans="1:6" x14ac:dyDescent="0.25">
      <c r="A1371" s="42" t="s">
        <v>3139</v>
      </c>
      <c r="B1371" s="42">
        <v>1370</v>
      </c>
      <c r="C1371" s="42" t="s">
        <v>4838</v>
      </c>
      <c r="E1371" s="42">
        <v>1369</v>
      </c>
      <c r="F1371" s="42" t="str">
        <f t="shared" si="21"/>
        <v>Тройник стальной</v>
      </c>
    </row>
    <row r="1372" spans="1:6" x14ac:dyDescent="0.25">
      <c r="A1372" s="42" t="s">
        <v>4839</v>
      </c>
      <c r="B1372" s="42">
        <v>1371</v>
      </c>
      <c r="C1372" s="42" t="s">
        <v>4840</v>
      </c>
      <c r="E1372" s="42">
        <v>1370</v>
      </c>
      <c r="F1372" s="42" t="str">
        <f t="shared" si="21"/>
        <v>Тройник цанговый</v>
      </c>
    </row>
    <row r="1373" spans="1:6" x14ac:dyDescent="0.25">
      <c r="A1373" s="42">
        <v>2573300</v>
      </c>
      <c r="B1373" s="42">
        <v>1372</v>
      </c>
      <c r="C1373" s="42" t="s">
        <v>4841</v>
      </c>
      <c r="E1373" s="42">
        <v>1371</v>
      </c>
      <c r="F1373" s="42" t="str">
        <f t="shared" si="21"/>
        <v>Трос канализационный</v>
      </c>
    </row>
    <row r="1374" spans="1:6" x14ac:dyDescent="0.25">
      <c r="A1374" s="42">
        <v>2221212</v>
      </c>
      <c r="B1374" s="42">
        <v>1373</v>
      </c>
      <c r="C1374" s="42" t="s">
        <v>4842</v>
      </c>
      <c r="E1374" s="42">
        <v>1372</v>
      </c>
      <c r="F1374" s="42" t="str">
        <f t="shared" si="21"/>
        <v>Тросорез</v>
      </c>
    </row>
    <row r="1375" spans="1:6" x14ac:dyDescent="0.25">
      <c r="A1375" s="42">
        <v>2221212</v>
      </c>
      <c r="B1375" s="42">
        <v>1374</v>
      </c>
      <c r="C1375" s="42" t="s">
        <v>4843</v>
      </c>
      <c r="E1375" s="42">
        <v>1373</v>
      </c>
      <c r="F1375" s="42" t="str">
        <f t="shared" si="21"/>
        <v>Труба водопроводная</v>
      </c>
    </row>
    <row r="1376" spans="1:6" x14ac:dyDescent="0.25">
      <c r="A1376" s="42" t="s">
        <v>4844</v>
      </c>
      <c r="B1376" s="42">
        <v>1375</v>
      </c>
      <c r="C1376" s="42" t="s">
        <v>4845</v>
      </c>
      <c r="E1376" s="42">
        <v>1374</v>
      </c>
      <c r="F1376" s="42" t="str">
        <f t="shared" si="21"/>
        <v>Труба канализационная</v>
      </c>
    </row>
    <row r="1377" spans="1:6" x14ac:dyDescent="0.25">
      <c r="A1377" s="42" t="s">
        <v>3139</v>
      </c>
      <c r="B1377" s="42">
        <v>1376</v>
      </c>
      <c r="C1377" s="42" t="s">
        <v>4846</v>
      </c>
      <c r="E1377" s="42">
        <v>1375</v>
      </c>
      <c r="F1377" s="42" t="str">
        <f t="shared" si="21"/>
        <v>Труба нержавеющая бесшовная круглая</v>
      </c>
    </row>
    <row r="1378" spans="1:6" x14ac:dyDescent="0.25">
      <c r="A1378" s="42" t="s">
        <v>3139</v>
      </c>
      <c r="B1378" s="42">
        <v>1377</v>
      </c>
      <c r="C1378" s="42" t="s">
        <v>4847</v>
      </c>
      <c r="E1378" s="42">
        <v>1376</v>
      </c>
      <c r="F1378" s="42" t="str">
        <f t="shared" si="21"/>
        <v>Труба поливинилиденфторидная кислотощелочестойкая</v>
      </c>
    </row>
    <row r="1379" spans="1:6" x14ac:dyDescent="0.25">
      <c r="A1379" s="42" t="s">
        <v>4848</v>
      </c>
      <c r="B1379" s="42">
        <v>1378</v>
      </c>
      <c r="C1379" s="42" t="s">
        <v>4849</v>
      </c>
      <c r="E1379" s="42">
        <v>1377</v>
      </c>
      <c r="F1379" s="42" t="str">
        <f t="shared" si="21"/>
        <v>Труба полипропиленовая</v>
      </c>
    </row>
    <row r="1380" spans="1:6" x14ac:dyDescent="0.25">
      <c r="A1380" s="42" t="s">
        <v>4848</v>
      </c>
      <c r="B1380" s="42">
        <v>1379</v>
      </c>
      <c r="C1380" s="42" t="s">
        <v>4850</v>
      </c>
      <c r="E1380" s="42">
        <v>1378</v>
      </c>
      <c r="F1380" s="42" t="str">
        <f t="shared" si="21"/>
        <v>Труба стальная бесшовная горячедеформированная</v>
      </c>
    </row>
    <row r="1381" spans="1:6" x14ac:dyDescent="0.25">
      <c r="A1381" s="42" t="s">
        <v>4844</v>
      </c>
      <c r="B1381" s="42">
        <v>1380</v>
      </c>
      <c r="C1381" s="42" t="s">
        <v>4851</v>
      </c>
      <c r="E1381" s="42">
        <v>1379</v>
      </c>
      <c r="F1381" s="42" t="str">
        <f t="shared" si="21"/>
        <v>Труба стальная квадратная</v>
      </c>
    </row>
    <row r="1382" spans="1:6" x14ac:dyDescent="0.25">
      <c r="A1382" s="42">
        <v>2444261</v>
      </c>
      <c r="B1382" s="42">
        <v>1381</v>
      </c>
      <c r="C1382" s="42" t="s">
        <v>4852</v>
      </c>
      <c r="E1382" s="42">
        <v>1380</v>
      </c>
      <c r="F1382" s="42" t="str">
        <f t="shared" si="21"/>
        <v>Труба стальная электросварная круглая</v>
      </c>
    </row>
    <row r="1383" spans="1:6" x14ac:dyDescent="0.25">
      <c r="A1383" s="42" t="s">
        <v>3139</v>
      </c>
      <c r="B1383" s="42">
        <v>1382</v>
      </c>
      <c r="C1383" s="42" t="s">
        <v>4853</v>
      </c>
      <c r="E1383" s="42">
        <v>1381</v>
      </c>
      <c r="F1383" s="42" t="str">
        <f t="shared" si="21"/>
        <v>Трубка импульсная медная</v>
      </c>
    </row>
    <row r="1384" spans="1:6" x14ac:dyDescent="0.25">
      <c r="A1384" s="42" t="s">
        <v>3439</v>
      </c>
      <c r="B1384" s="42">
        <v>1383</v>
      </c>
      <c r="C1384" s="42" t="s">
        <v>4854</v>
      </c>
      <c r="E1384" s="42">
        <v>1382</v>
      </c>
      <c r="F1384" s="42" t="str">
        <f t="shared" si="21"/>
        <v>Трубка ПВД</v>
      </c>
    </row>
    <row r="1385" spans="1:6" x14ac:dyDescent="0.25">
      <c r="A1385" s="42">
        <v>2573300</v>
      </c>
      <c r="B1385" s="42">
        <v>1384</v>
      </c>
      <c r="C1385" s="42" t="s">
        <v>4855</v>
      </c>
      <c r="E1385" s="42">
        <v>1383</v>
      </c>
      <c r="F1385" s="42" t="str">
        <f t="shared" si="21"/>
        <v>Трубка термоусадочная ПВХ</v>
      </c>
    </row>
    <row r="1386" spans="1:6" x14ac:dyDescent="0.25">
      <c r="A1386" s="42">
        <v>2573300</v>
      </c>
      <c r="B1386" s="42">
        <v>1385</v>
      </c>
      <c r="C1386" s="42" t="s">
        <v>4856</v>
      </c>
      <c r="E1386" s="42">
        <v>1384</v>
      </c>
      <c r="F1386" s="42" t="str">
        <f t="shared" si="21"/>
        <v>Трубогиб (профилегиб)</v>
      </c>
    </row>
    <row r="1387" spans="1:6" x14ac:dyDescent="0.25">
      <c r="A1387" s="42">
        <v>2573300</v>
      </c>
      <c r="B1387" s="42">
        <v>1386</v>
      </c>
      <c r="C1387" s="42" t="s">
        <v>4857</v>
      </c>
      <c r="E1387" s="42">
        <v>1385</v>
      </c>
      <c r="F1387" s="42" t="str">
        <f t="shared" si="21"/>
        <v>Труборасширитель</v>
      </c>
    </row>
    <row r="1388" spans="1:6" x14ac:dyDescent="0.25">
      <c r="A1388" s="42" t="s">
        <v>3233</v>
      </c>
      <c r="B1388" s="42">
        <v>1387</v>
      </c>
      <c r="C1388" s="42" t="s">
        <v>4858</v>
      </c>
      <c r="E1388" s="42">
        <v>1386</v>
      </c>
      <c r="F1388" s="42" t="str">
        <f t="shared" si="21"/>
        <v>Труборез</v>
      </c>
    </row>
    <row r="1389" spans="1:6" x14ac:dyDescent="0.25">
      <c r="A1389" s="42" t="s">
        <v>4535</v>
      </c>
      <c r="B1389" s="42">
        <v>1388</v>
      </c>
      <c r="C1389" s="42" t="s">
        <v>4859</v>
      </c>
      <c r="E1389" s="42">
        <v>1387</v>
      </c>
      <c r="F1389" s="42" t="str">
        <f t="shared" si="21"/>
        <v>Тубус</v>
      </c>
    </row>
    <row r="1390" spans="1:6" x14ac:dyDescent="0.25">
      <c r="A1390" s="42" t="s">
        <v>4860</v>
      </c>
      <c r="B1390" s="42">
        <v>1389</v>
      </c>
      <c r="C1390" s="42" t="s">
        <v>4861</v>
      </c>
      <c r="E1390" s="42">
        <v>1388</v>
      </c>
      <c r="F1390" s="42" t="str">
        <f t="shared" si="21"/>
        <v>Тумба деревянная</v>
      </c>
    </row>
    <row r="1391" spans="1:6" x14ac:dyDescent="0.25">
      <c r="A1391" s="42" t="s">
        <v>4862</v>
      </c>
      <c r="B1391" s="42">
        <v>1390</v>
      </c>
      <c r="C1391" s="42" t="s">
        <v>4863</v>
      </c>
      <c r="E1391" s="42">
        <v>1389</v>
      </c>
      <c r="F1391" s="42" t="str">
        <f t="shared" si="21"/>
        <v>Тумба металлическая</v>
      </c>
    </row>
    <row r="1392" spans="1:6" x14ac:dyDescent="0.25">
      <c r="A1392" s="42" t="s">
        <v>3373</v>
      </c>
      <c r="B1392" s="42">
        <v>1391</v>
      </c>
      <c r="C1392" s="42" t="s">
        <v>4864</v>
      </c>
      <c r="E1392" s="42">
        <v>1390</v>
      </c>
      <c r="F1392" s="42" t="str">
        <f t="shared" si="21"/>
        <v>Туфли кожаные</v>
      </c>
    </row>
    <row r="1393" spans="1:6" x14ac:dyDescent="0.25">
      <c r="A1393" s="42" t="s">
        <v>4865</v>
      </c>
      <c r="B1393" s="42">
        <v>1392</v>
      </c>
      <c r="C1393" s="42" t="s">
        <v>4866</v>
      </c>
      <c r="E1393" s="42">
        <v>1391</v>
      </c>
      <c r="F1393" s="42" t="str">
        <f t="shared" si="21"/>
        <v>Увлажнитель-очиститель воздуха</v>
      </c>
    </row>
    <row r="1394" spans="1:6" x14ac:dyDescent="0.25">
      <c r="A1394" s="42">
        <v>2059520</v>
      </c>
      <c r="B1394" s="42">
        <v>1393</v>
      </c>
      <c r="C1394" s="42" t="s">
        <v>4867</v>
      </c>
      <c r="E1394" s="42">
        <v>1392</v>
      </c>
      <c r="F1394" s="42" t="str">
        <f t="shared" si="21"/>
        <v>Углекислота (диоксид углерода) (CO2)</v>
      </c>
    </row>
    <row r="1395" spans="1:6" x14ac:dyDescent="0.25">
      <c r="A1395" s="42" t="s">
        <v>4014</v>
      </c>
      <c r="B1395" s="42">
        <v>1394</v>
      </c>
      <c r="C1395" s="42" t="s">
        <v>4868</v>
      </c>
      <c r="E1395" s="42">
        <v>1393</v>
      </c>
      <c r="F1395" s="42" t="str">
        <f t="shared" si="21"/>
        <v>Углерод</v>
      </c>
    </row>
    <row r="1396" spans="1:6" x14ac:dyDescent="0.25">
      <c r="A1396" s="42" t="s">
        <v>3557</v>
      </c>
      <c r="B1396" s="42">
        <v>1395</v>
      </c>
      <c r="C1396" s="42" t="s">
        <v>4869</v>
      </c>
      <c r="E1396" s="42">
        <v>1394</v>
      </c>
      <c r="F1396" s="42" t="str">
        <f t="shared" si="21"/>
        <v>Угломер</v>
      </c>
    </row>
    <row r="1397" spans="1:6" x14ac:dyDescent="0.25">
      <c r="A1397" s="42" t="s">
        <v>3944</v>
      </c>
      <c r="B1397" s="42">
        <v>1396</v>
      </c>
      <c r="C1397" s="42" t="s">
        <v>4870</v>
      </c>
      <c r="E1397" s="42">
        <v>1395</v>
      </c>
      <c r="F1397" s="42" t="str">
        <f t="shared" si="21"/>
        <v>Уголок декоративный</v>
      </c>
    </row>
    <row r="1398" spans="1:6" x14ac:dyDescent="0.25">
      <c r="A1398" s="42" t="s">
        <v>4871</v>
      </c>
      <c r="B1398" s="42">
        <v>1397</v>
      </c>
      <c r="C1398" s="42" t="s">
        <v>4872</v>
      </c>
      <c r="E1398" s="42">
        <v>1396</v>
      </c>
      <c r="F1398" s="42" t="str">
        <f t="shared" si="21"/>
        <v>Уголок из вспен.ПЭ с просечкой</v>
      </c>
    </row>
    <row r="1399" spans="1:6" x14ac:dyDescent="0.25">
      <c r="A1399" s="42" t="s">
        <v>4873</v>
      </c>
      <c r="B1399" s="42">
        <v>1398</v>
      </c>
      <c r="C1399" s="42" t="s">
        <v>4874</v>
      </c>
      <c r="E1399" s="42">
        <v>1397</v>
      </c>
      <c r="F1399" s="42" t="str">
        <f t="shared" si="21"/>
        <v>Уголок картонный ламинированный с просечкой</v>
      </c>
    </row>
    <row r="1400" spans="1:6" x14ac:dyDescent="0.25">
      <c r="A1400" s="42" t="s">
        <v>3434</v>
      </c>
      <c r="B1400" s="42">
        <v>1399</v>
      </c>
      <c r="C1400" s="42" t="s">
        <v>4875</v>
      </c>
      <c r="E1400" s="42">
        <v>1398</v>
      </c>
      <c r="F1400" s="42" t="str">
        <f t="shared" si="21"/>
        <v>Уголок картонный ламинированный с просечкой (образец)</v>
      </c>
    </row>
    <row r="1401" spans="1:6" x14ac:dyDescent="0.25">
      <c r="A1401" s="42" t="s">
        <v>3946</v>
      </c>
      <c r="B1401" s="42">
        <v>1400</v>
      </c>
      <c r="C1401" s="42" t="s">
        <v>4876</v>
      </c>
      <c r="E1401" s="42">
        <v>1399</v>
      </c>
      <c r="F1401" s="42" t="str">
        <f t="shared" si="21"/>
        <v>Уголок оцинковкованный</v>
      </c>
    </row>
    <row r="1402" spans="1:6" x14ac:dyDescent="0.25">
      <c r="A1402" s="42" t="s">
        <v>3114</v>
      </c>
      <c r="B1402" s="42">
        <v>1401</v>
      </c>
      <c r="C1402" s="42" t="s">
        <v>4877</v>
      </c>
      <c r="E1402" s="42">
        <v>1400</v>
      </c>
      <c r="F1402" s="42" t="str">
        <f t="shared" si="21"/>
        <v>Уголок полимерный с просечкой (образец)</v>
      </c>
    </row>
    <row r="1403" spans="1:6" x14ac:dyDescent="0.25">
      <c r="A1403" s="42">
        <v>2059540</v>
      </c>
      <c r="B1403" s="42">
        <v>1402</v>
      </c>
      <c r="C1403" s="42" t="s">
        <v>4878</v>
      </c>
      <c r="E1403" s="42">
        <v>1401</v>
      </c>
      <c r="F1403" s="42" t="str">
        <f t="shared" si="21"/>
        <v>Уголок стальной горячекатаный равнополочный</v>
      </c>
    </row>
    <row r="1404" spans="1:6" x14ac:dyDescent="0.25">
      <c r="A1404" s="42">
        <v>2059540</v>
      </c>
      <c r="B1404" s="42">
        <v>1403</v>
      </c>
      <c r="C1404" s="42" t="s">
        <v>4879</v>
      </c>
      <c r="E1404" s="42">
        <v>1402</v>
      </c>
      <c r="F1404" s="42" t="str">
        <f t="shared" si="21"/>
        <v>Уголь активированный каменный в гранулах</v>
      </c>
    </row>
    <row r="1405" spans="1:6" x14ac:dyDescent="0.25">
      <c r="A1405" s="42" t="s">
        <v>4014</v>
      </c>
      <c r="B1405" s="42">
        <v>1404</v>
      </c>
      <c r="C1405" s="42" t="s">
        <v>4880</v>
      </c>
      <c r="E1405" s="42">
        <v>1403</v>
      </c>
      <c r="F1405" s="42" t="str">
        <f t="shared" si="21"/>
        <v>Уголь активированный кокосовый в гранулах</v>
      </c>
    </row>
    <row r="1406" spans="1:6" x14ac:dyDescent="0.25">
      <c r="A1406" s="42" t="s">
        <v>3218</v>
      </c>
      <c r="B1406" s="42">
        <v>1405</v>
      </c>
      <c r="C1406" s="42" t="s">
        <v>4881</v>
      </c>
      <c r="E1406" s="42">
        <v>1404</v>
      </c>
      <c r="F1406" s="42" t="str">
        <f t="shared" si="21"/>
        <v>Угольник</v>
      </c>
    </row>
    <row r="1407" spans="1:6" x14ac:dyDescent="0.25">
      <c r="A1407" s="42" t="s">
        <v>3272</v>
      </c>
      <c r="B1407" s="42">
        <v>1406</v>
      </c>
      <c r="C1407" s="42" t="s">
        <v>4882</v>
      </c>
      <c r="E1407" s="42">
        <v>1405</v>
      </c>
      <c r="F1407" s="42" t="str">
        <f t="shared" si="21"/>
        <v>Удлинитель силовой</v>
      </c>
    </row>
    <row r="1408" spans="1:6" x14ac:dyDescent="0.25">
      <c r="A1408" s="42" t="s">
        <v>3802</v>
      </c>
      <c r="B1408" s="42">
        <v>1407</v>
      </c>
      <c r="C1408" s="42" t="s">
        <v>4883</v>
      </c>
      <c r="E1408" s="42">
        <v>1406</v>
      </c>
      <c r="F1408" s="42" t="str">
        <f t="shared" si="21"/>
        <v>Удостоверение</v>
      </c>
    </row>
    <row r="1409" spans="1:6" x14ac:dyDescent="0.25">
      <c r="A1409" s="42" t="s">
        <v>3488</v>
      </c>
      <c r="B1409" s="42">
        <v>1408</v>
      </c>
      <c r="C1409" s="42" t="s">
        <v>4884</v>
      </c>
      <c r="E1409" s="42">
        <v>1407</v>
      </c>
      <c r="F1409" s="42" t="str">
        <f t="shared" si="21"/>
        <v>Узел подшипниковый</v>
      </c>
    </row>
    <row r="1410" spans="1:6" x14ac:dyDescent="0.25">
      <c r="A1410" s="42" t="s">
        <v>3379</v>
      </c>
      <c r="B1410" s="42">
        <v>1409</v>
      </c>
      <c r="C1410" s="42" t="s">
        <v>4885</v>
      </c>
      <c r="E1410" s="42">
        <v>1408</v>
      </c>
      <c r="F1410" s="42" t="str">
        <f t="shared" si="21"/>
        <v>Указатель напряжения</v>
      </c>
    </row>
    <row r="1411" spans="1:6" x14ac:dyDescent="0.25">
      <c r="A1411" s="42" t="s">
        <v>3379</v>
      </c>
      <c r="B1411" s="42">
        <v>1410</v>
      </c>
      <c r="C1411" s="42" t="s">
        <v>4886</v>
      </c>
      <c r="E1411" s="42">
        <v>1409</v>
      </c>
      <c r="F1411" s="42" t="str">
        <f t="shared" ref="F1411:F1474" si="22">VLOOKUP(E1411,B:C,2,0)</f>
        <v>Уплотнение вала насоса</v>
      </c>
    </row>
    <row r="1412" spans="1:6" x14ac:dyDescent="0.25">
      <c r="A1412" s="42" t="s">
        <v>3379</v>
      </c>
      <c r="B1412" s="42">
        <v>1411</v>
      </c>
      <c r="C1412" s="42" t="s">
        <v>4887</v>
      </c>
      <c r="E1412" s="42">
        <v>1410</v>
      </c>
      <c r="F1412" s="42" t="str">
        <f t="shared" si="22"/>
        <v>Уплотнение гидравлическое</v>
      </c>
    </row>
    <row r="1413" spans="1:6" x14ac:dyDescent="0.25">
      <c r="A1413" s="42" t="s">
        <v>3379</v>
      </c>
      <c r="B1413" s="42">
        <v>1412</v>
      </c>
      <c r="C1413" s="42" t="s">
        <v>4888</v>
      </c>
      <c r="E1413" s="42">
        <v>1411</v>
      </c>
      <c r="F1413" s="42" t="str">
        <f t="shared" si="22"/>
        <v>Уплотнение поршня</v>
      </c>
    </row>
    <row r="1414" spans="1:6" x14ac:dyDescent="0.25">
      <c r="A1414" s="42" t="s">
        <v>3395</v>
      </c>
      <c r="B1414" s="42">
        <v>1413</v>
      </c>
      <c r="C1414" s="42" t="s">
        <v>4889</v>
      </c>
      <c r="E1414" s="42">
        <v>1412</v>
      </c>
      <c r="F1414" s="42" t="str">
        <f t="shared" si="22"/>
        <v>Уплотнение штока</v>
      </c>
    </row>
    <row r="1415" spans="1:6" x14ac:dyDescent="0.25">
      <c r="A1415" s="42" t="s">
        <v>3335</v>
      </c>
      <c r="B1415" s="42">
        <v>1414</v>
      </c>
      <c r="C1415" s="42" t="s">
        <v>4890</v>
      </c>
      <c r="E1415" s="42">
        <v>1413</v>
      </c>
      <c r="F1415" s="42" t="str">
        <f t="shared" si="22"/>
        <v>Упор пластиковый для системы складировани рулонов стальных</v>
      </c>
    </row>
    <row r="1416" spans="1:6" x14ac:dyDescent="0.25">
      <c r="A1416" s="42" t="s">
        <v>4014</v>
      </c>
      <c r="B1416" s="42">
        <v>1415</v>
      </c>
      <c r="C1416" s="42" t="s">
        <v>4891</v>
      </c>
      <c r="E1416" s="42">
        <v>1414</v>
      </c>
      <c r="F1416" s="42" t="str">
        <f t="shared" si="22"/>
        <v>Урна</v>
      </c>
    </row>
    <row r="1417" spans="1:6" x14ac:dyDescent="0.25">
      <c r="A1417" s="42" t="s">
        <v>3187</v>
      </c>
      <c r="B1417" s="42">
        <v>1416</v>
      </c>
      <c r="C1417" s="42" t="s">
        <v>4892</v>
      </c>
      <c r="E1417" s="42">
        <v>1415</v>
      </c>
      <c r="F1417" s="42" t="str">
        <f t="shared" si="22"/>
        <v>Уровень</v>
      </c>
    </row>
    <row r="1418" spans="1:6" x14ac:dyDescent="0.25">
      <c r="A1418" s="42" t="s">
        <v>4893</v>
      </c>
      <c r="B1418" s="42">
        <v>1417</v>
      </c>
      <c r="C1418" s="42" t="s">
        <v>4894</v>
      </c>
      <c r="E1418" s="42">
        <v>1416</v>
      </c>
      <c r="F1418" s="42" t="str">
        <f t="shared" si="22"/>
        <v>Уровнемер</v>
      </c>
    </row>
    <row r="1419" spans="1:6" x14ac:dyDescent="0.25">
      <c r="A1419" s="42" t="s">
        <v>4893</v>
      </c>
      <c r="B1419" s="42">
        <v>1418</v>
      </c>
      <c r="C1419" s="42" t="s">
        <v>4895</v>
      </c>
      <c r="E1419" s="42">
        <v>1417</v>
      </c>
      <c r="F1419" s="42" t="str">
        <f t="shared" si="22"/>
        <v xml:space="preserve">Усилитель мощности </v>
      </c>
    </row>
    <row r="1420" spans="1:6" x14ac:dyDescent="0.25">
      <c r="A1420" s="42" t="s">
        <v>4896</v>
      </c>
      <c r="B1420" s="42">
        <v>1419</v>
      </c>
      <c r="C1420" s="42" t="s">
        <v>4897</v>
      </c>
      <c r="E1420" s="42">
        <v>1418</v>
      </c>
      <c r="F1420" s="42" t="str">
        <f t="shared" si="22"/>
        <v>Усилитель сигнала</v>
      </c>
    </row>
    <row r="1421" spans="1:6" x14ac:dyDescent="0.25">
      <c r="A1421" s="42" t="s">
        <v>4898</v>
      </c>
      <c r="B1421" s="42">
        <v>1420</v>
      </c>
      <c r="C1421" s="42" t="s">
        <v>4899</v>
      </c>
      <c r="E1421" s="42">
        <v>1419</v>
      </c>
      <c r="F1421" s="42" t="str">
        <f t="shared" si="22"/>
        <v>Услуги административные</v>
      </c>
    </row>
    <row r="1422" spans="1:6" x14ac:dyDescent="0.25">
      <c r="A1422" s="42" t="s">
        <v>4900</v>
      </c>
      <c r="B1422" s="42">
        <v>1421</v>
      </c>
      <c r="C1422" s="42" t="s">
        <v>4901</v>
      </c>
      <c r="E1422" s="42">
        <v>1420</v>
      </c>
      <c r="F1422" s="42" t="str">
        <f t="shared" si="22"/>
        <v>Услуги брокерские</v>
      </c>
    </row>
    <row r="1423" spans="1:6" x14ac:dyDescent="0.25">
      <c r="A1423" s="42" t="s">
        <v>4902</v>
      </c>
      <c r="B1423" s="42">
        <v>1422</v>
      </c>
      <c r="C1423" s="42" t="s">
        <v>4903</v>
      </c>
      <c r="E1423" s="42">
        <v>1421</v>
      </c>
      <c r="F1423" s="42" t="str">
        <f t="shared" si="22"/>
        <v>Услуги государственных учреждений</v>
      </c>
    </row>
    <row r="1424" spans="1:6" x14ac:dyDescent="0.25">
      <c r="A1424" s="42" t="s">
        <v>4904</v>
      </c>
      <c r="B1424" s="42">
        <v>1423</v>
      </c>
      <c r="C1424" s="42" t="s">
        <v>4905</v>
      </c>
      <c r="E1424" s="42">
        <v>1422</v>
      </c>
      <c r="F1424" s="42" t="str">
        <f t="shared" si="22"/>
        <v>Услуги консалтинговые</v>
      </c>
    </row>
    <row r="1425" spans="1:6" x14ac:dyDescent="0.25">
      <c r="A1425" s="42" t="s">
        <v>4906</v>
      </c>
      <c r="B1425" s="42">
        <v>1424</v>
      </c>
      <c r="C1425" s="42" t="s">
        <v>4907</v>
      </c>
      <c r="E1425" s="42">
        <v>1423</v>
      </c>
      <c r="F1425" s="42" t="str">
        <f t="shared" si="22"/>
        <v>Услуги логистические</v>
      </c>
    </row>
    <row r="1426" spans="1:6" x14ac:dyDescent="0.25">
      <c r="A1426" s="42" t="s">
        <v>4908</v>
      </c>
      <c r="B1426" s="42">
        <v>1425</v>
      </c>
      <c r="C1426" s="42" t="s">
        <v>4909</v>
      </c>
      <c r="E1426" s="42">
        <v>1424</v>
      </c>
      <c r="F1426" s="42" t="str">
        <f t="shared" si="22"/>
        <v>Услуги маркетинговые</v>
      </c>
    </row>
    <row r="1427" spans="1:6" x14ac:dyDescent="0.25">
      <c r="A1427" s="42" t="s">
        <v>4910</v>
      </c>
      <c r="B1427" s="42">
        <v>1426</v>
      </c>
      <c r="C1427" s="42" t="s">
        <v>4911</v>
      </c>
      <c r="E1427" s="42">
        <v>1425</v>
      </c>
      <c r="F1427" s="42" t="str">
        <f t="shared" si="22"/>
        <v>Услуги медицинского обслуживания персонала</v>
      </c>
    </row>
    <row r="1428" spans="1:6" x14ac:dyDescent="0.25">
      <c r="A1428" s="42" t="s">
        <v>4912</v>
      </c>
      <c r="B1428" s="42">
        <v>1427</v>
      </c>
      <c r="C1428" s="42" t="s">
        <v>4913</v>
      </c>
      <c r="E1428" s="42">
        <v>1426</v>
      </c>
      <c r="F1428" s="42" t="str">
        <f t="shared" si="22"/>
        <v>Услуги министерств и ведомств.</v>
      </c>
    </row>
    <row r="1429" spans="1:6" x14ac:dyDescent="0.25">
      <c r="A1429" s="42" t="s">
        <v>4914</v>
      </c>
      <c r="B1429" s="42">
        <v>1428</v>
      </c>
      <c r="C1429" s="42" t="s">
        <v>4915</v>
      </c>
      <c r="E1429" s="42">
        <v>1427</v>
      </c>
      <c r="F1429" s="42" t="str">
        <f t="shared" si="22"/>
        <v>Услуги по аренде</v>
      </c>
    </row>
    <row r="1430" spans="1:6" x14ac:dyDescent="0.25">
      <c r="A1430" s="42" t="s">
        <v>4916</v>
      </c>
      <c r="B1430" s="42">
        <v>1429</v>
      </c>
      <c r="C1430" s="42" t="s">
        <v>4917</v>
      </c>
      <c r="E1430" s="42">
        <v>1428</v>
      </c>
      <c r="F1430" s="42" t="str">
        <f t="shared" si="22"/>
        <v>Услуги по аттестации рабочих мест</v>
      </c>
    </row>
    <row r="1431" spans="1:6" x14ac:dyDescent="0.25">
      <c r="A1431" s="42">
        <v>303130</v>
      </c>
      <c r="B1431" s="42">
        <v>1430</v>
      </c>
      <c r="C1431" s="42" t="s">
        <v>4918</v>
      </c>
      <c r="E1431" s="42">
        <v>1429</v>
      </c>
      <c r="F1431" s="42" t="str">
        <f t="shared" si="22"/>
        <v>Услуги по благоустройству.</v>
      </c>
    </row>
    <row r="1432" spans="1:6" x14ac:dyDescent="0.25">
      <c r="A1432" s="42">
        <v>303110</v>
      </c>
      <c r="B1432" s="42">
        <v>1431</v>
      </c>
      <c r="C1432" s="42" t="s">
        <v>4919</v>
      </c>
      <c r="E1432" s="42">
        <v>1430</v>
      </c>
      <c r="F1432" s="42" t="str">
        <f t="shared" si="22"/>
        <v>Услуги по замене масла и фильтров</v>
      </c>
    </row>
    <row r="1433" spans="1:6" x14ac:dyDescent="0.25">
      <c r="A1433" s="42" t="s">
        <v>4920</v>
      </c>
      <c r="B1433" s="42">
        <v>1432</v>
      </c>
      <c r="C1433" s="42" t="s">
        <v>4921</v>
      </c>
      <c r="E1433" s="42">
        <v>1431</v>
      </c>
      <c r="F1433" s="42" t="str">
        <f t="shared" si="22"/>
        <v>Услуги по заправке баллонов техническими газами</v>
      </c>
    </row>
    <row r="1434" spans="1:6" x14ac:dyDescent="0.25">
      <c r="A1434" s="42" t="s">
        <v>4922</v>
      </c>
      <c r="B1434" s="42">
        <v>1433</v>
      </c>
      <c r="C1434" s="42" t="s">
        <v>4923</v>
      </c>
      <c r="E1434" s="42">
        <v>1432</v>
      </c>
      <c r="F1434" s="42" t="str">
        <f t="shared" si="22"/>
        <v>Услуги по заправке картриджей</v>
      </c>
    </row>
    <row r="1435" spans="1:6" x14ac:dyDescent="0.25">
      <c r="A1435" s="42" t="s">
        <v>4924</v>
      </c>
      <c r="B1435" s="42">
        <v>1434</v>
      </c>
      <c r="C1435" s="42" t="s">
        <v>4925</v>
      </c>
      <c r="E1435" s="42">
        <v>1433</v>
      </c>
      <c r="F1435" s="42" t="str">
        <f t="shared" si="22"/>
        <v>Услуги по изготовлению запасных частей</v>
      </c>
    </row>
    <row r="1436" spans="1:6" x14ac:dyDescent="0.25">
      <c r="A1436" s="42" t="s">
        <v>4926</v>
      </c>
      <c r="B1436" s="42">
        <v>1435</v>
      </c>
      <c r="C1436" s="42" t="s">
        <v>4927</v>
      </c>
      <c r="E1436" s="42">
        <v>1434</v>
      </c>
      <c r="F1436" s="42" t="str">
        <f t="shared" si="22"/>
        <v>Услуги по изготовлению изделий из давальческого материала</v>
      </c>
    </row>
    <row r="1437" spans="1:6" x14ac:dyDescent="0.25">
      <c r="A1437" s="42" t="s">
        <v>4928</v>
      </c>
      <c r="B1437" s="42">
        <v>1436</v>
      </c>
      <c r="C1437" s="42" t="s">
        <v>4929</v>
      </c>
      <c r="E1437" s="42">
        <v>1435</v>
      </c>
      <c r="F1437" s="42" t="str">
        <f t="shared" si="22"/>
        <v>Услуги по обеспечению безопасности</v>
      </c>
    </row>
    <row r="1438" spans="1:6" x14ac:dyDescent="0.25">
      <c r="A1438" s="42" t="s">
        <v>4930</v>
      </c>
      <c r="B1438" s="42">
        <v>1437</v>
      </c>
      <c r="C1438" s="42" t="s">
        <v>4931</v>
      </c>
      <c r="E1438" s="42">
        <v>1436</v>
      </c>
      <c r="F1438" s="42" t="str">
        <f t="shared" si="22"/>
        <v>Услуги по обучению, повышению квалификации и мотивации персонала.</v>
      </c>
    </row>
    <row r="1439" spans="1:6" x14ac:dyDescent="0.25">
      <c r="A1439" s="42" t="s">
        <v>4932</v>
      </c>
      <c r="B1439" s="42">
        <v>1438</v>
      </c>
      <c r="C1439" s="42" t="s">
        <v>4933</v>
      </c>
      <c r="E1439" s="42">
        <v>1437</v>
      </c>
      <c r="F1439" s="42" t="str">
        <f t="shared" si="22"/>
        <v>Услуги по организации мероприятий</v>
      </c>
    </row>
    <row r="1440" spans="1:6" x14ac:dyDescent="0.25">
      <c r="A1440" s="42" t="s">
        <v>4934</v>
      </c>
      <c r="B1440" s="42">
        <v>1439</v>
      </c>
      <c r="C1440" s="42" t="s">
        <v>4935</v>
      </c>
      <c r="E1440" s="42">
        <v>1438</v>
      </c>
      <c r="F1440" s="42" t="str">
        <f t="shared" si="22"/>
        <v>Услуги по оценке</v>
      </c>
    </row>
    <row r="1441" spans="1:6" x14ac:dyDescent="0.25">
      <c r="A1441" s="42" t="s">
        <v>4936</v>
      </c>
      <c r="B1441" s="42">
        <v>1440</v>
      </c>
      <c r="C1441" s="42" t="s">
        <v>4937</v>
      </c>
      <c r="E1441" s="42">
        <v>1439</v>
      </c>
      <c r="F1441" s="42" t="str">
        <f t="shared" si="22"/>
        <v>Услуги по повышению квалификации персонала</v>
      </c>
    </row>
    <row r="1442" spans="1:6" x14ac:dyDescent="0.25">
      <c r="A1442" s="42">
        <v>302160</v>
      </c>
      <c r="B1442" s="42">
        <v>1441</v>
      </c>
      <c r="C1442" s="42" t="s">
        <v>4938</v>
      </c>
      <c r="E1442" s="42">
        <v>1440</v>
      </c>
      <c r="F1442" s="42" t="str">
        <f t="shared" si="22"/>
        <v>Услуги по проведению медицинского осмотра</v>
      </c>
    </row>
    <row r="1443" spans="1:6" x14ac:dyDescent="0.25">
      <c r="A1443" s="42" t="s">
        <v>4939</v>
      </c>
      <c r="B1443" s="42">
        <v>1442</v>
      </c>
      <c r="C1443" s="42" t="s">
        <v>4940</v>
      </c>
      <c r="E1443" s="42">
        <v>1441</v>
      </c>
      <c r="F1443" s="42" t="str">
        <f t="shared" si="22"/>
        <v>Услуги по ремонту и обслуживанию общезаводского оборудования. Здания и сооружения</v>
      </c>
    </row>
    <row r="1444" spans="1:6" x14ac:dyDescent="0.25">
      <c r="A1444" s="42">
        <v>302110</v>
      </c>
      <c r="B1444" s="42">
        <v>1443</v>
      </c>
      <c r="C1444" s="42" t="s">
        <v>4941</v>
      </c>
      <c r="E1444" s="42">
        <v>1442</v>
      </c>
      <c r="F1444" s="42" t="str">
        <f t="shared" si="22"/>
        <v>Услуги по ремонту и обслуживанию общезаводского оборудования. Краны.</v>
      </c>
    </row>
    <row r="1445" spans="1:6" x14ac:dyDescent="0.25">
      <c r="A1445" s="42" t="s">
        <v>4942</v>
      </c>
      <c r="B1445" s="42">
        <v>1444</v>
      </c>
      <c r="C1445" s="42" t="s">
        <v>4943</v>
      </c>
      <c r="E1445" s="42">
        <v>1443</v>
      </c>
      <c r="F1445" s="42" t="str">
        <f t="shared" si="22"/>
        <v>Услуги по ремонту и обслуживанию общезаводского оборудования. Оргтехника.</v>
      </c>
    </row>
    <row r="1446" spans="1:6" x14ac:dyDescent="0.25">
      <c r="A1446" s="42" t="s">
        <v>4944</v>
      </c>
      <c r="B1446" s="42">
        <v>1445</v>
      </c>
      <c r="C1446" s="42" t="s">
        <v>4945</v>
      </c>
      <c r="E1446" s="42">
        <v>1444</v>
      </c>
      <c r="F1446" s="42" t="str">
        <f t="shared" si="22"/>
        <v>Услуги по ремонту и обслуживанию общезаводского оборудования. Сетевое оборудование.</v>
      </c>
    </row>
    <row r="1447" spans="1:6" x14ac:dyDescent="0.25">
      <c r="A1447" s="42">
        <v>302170</v>
      </c>
      <c r="B1447" s="42">
        <v>1446</v>
      </c>
      <c r="C1447" s="42" t="s">
        <v>4946</v>
      </c>
      <c r="E1447" s="42">
        <v>1445</v>
      </c>
      <c r="F1447" s="42" t="str">
        <f t="shared" si="22"/>
        <v>Услуги по ремонту и обслуживанию общезаводского оборудования. Транспорт.</v>
      </c>
    </row>
    <row r="1448" spans="1:6" x14ac:dyDescent="0.25">
      <c r="A1448" s="42" t="s">
        <v>4947</v>
      </c>
      <c r="B1448" s="42">
        <v>1447</v>
      </c>
      <c r="C1448" s="42" t="s">
        <v>4948</v>
      </c>
      <c r="E1448" s="42">
        <v>1446</v>
      </c>
      <c r="F1448" s="42" t="str">
        <f t="shared" si="22"/>
        <v>Услуги по ремонту и обслуживанию общезаводского оборудования. ЦЗЛ</v>
      </c>
    </row>
    <row r="1449" spans="1:6" x14ac:dyDescent="0.25">
      <c r="A1449" s="42" t="s">
        <v>4949</v>
      </c>
      <c r="B1449" s="42">
        <v>1448</v>
      </c>
      <c r="C1449" s="42" t="s">
        <v>4950</v>
      </c>
      <c r="E1449" s="42">
        <v>1447</v>
      </c>
      <c r="F1449" s="42" t="str">
        <f t="shared" si="22"/>
        <v>Услуги по ремонту и обслуживанию общезаводского оборудованияя. Лифт.</v>
      </c>
    </row>
    <row r="1450" spans="1:6" x14ac:dyDescent="0.25">
      <c r="A1450" s="42" t="s">
        <v>4951</v>
      </c>
      <c r="B1450" s="42">
        <v>1449</v>
      </c>
      <c r="C1450" s="42" t="s">
        <v>4952</v>
      </c>
      <c r="E1450" s="42">
        <v>1448</v>
      </c>
      <c r="F1450" s="42" t="str">
        <f t="shared" si="22"/>
        <v>Услуги по ремонту и обслуживанию технологического оборудования. Азотная станция.</v>
      </c>
    </row>
    <row r="1451" spans="1:6" x14ac:dyDescent="0.25">
      <c r="A1451" s="42" t="s">
        <v>4953</v>
      </c>
      <c r="B1451" s="42">
        <v>1450</v>
      </c>
      <c r="C1451" s="42" t="s">
        <v>4954</v>
      </c>
      <c r="E1451" s="42">
        <v>1449</v>
      </c>
      <c r="F1451" s="42" t="str">
        <f t="shared" si="22"/>
        <v>Услуги по ремонту и обслуживанию технологического оборудования. АНГЦ</v>
      </c>
    </row>
    <row r="1452" spans="1:6" x14ac:dyDescent="0.25">
      <c r="A1452" s="42" t="s">
        <v>4955</v>
      </c>
      <c r="B1452" s="42">
        <v>1451</v>
      </c>
      <c r="C1452" s="42" t="s">
        <v>4956</v>
      </c>
      <c r="E1452" s="42">
        <v>1450</v>
      </c>
      <c r="F1452" s="42" t="str">
        <f t="shared" si="22"/>
        <v>Услуги по ремонту и обслуживанию технологического оборудования. АПП</v>
      </c>
    </row>
    <row r="1453" spans="1:6" x14ac:dyDescent="0.25">
      <c r="A1453" s="42" t="s">
        <v>4957</v>
      </c>
      <c r="B1453" s="42">
        <v>1452</v>
      </c>
      <c r="C1453" s="42" t="s">
        <v>4958</v>
      </c>
      <c r="E1453" s="42">
        <v>1451</v>
      </c>
      <c r="F1453" s="42" t="str">
        <f t="shared" si="22"/>
        <v>Услуги по ремонту и обслуживанию технологического оборудования. Водородная станция.</v>
      </c>
    </row>
    <row r="1454" spans="1:6" x14ac:dyDescent="0.25">
      <c r="A1454" s="42" t="s">
        <v>4959</v>
      </c>
      <c r="B1454" s="42">
        <v>1453</v>
      </c>
      <c r="C1454" s="42" t="s">
        <v>4960</v>
      </c>
      <c r="E1454" s="42">
        <v>1452</v>
      </c>
      <c r="F1454" s="42" t="str">
        <f t="shared" si="22"/>
        <v>Услуги по ремонту и обслуживанию технологического оборудования. Газораспределительное и газоиспользующее оборудование.</v>
      </c>
    </row>
    <row r="1455" spans="1:6" x14ac:dyDescent="0.25">
      <c r="A1455" s="42" t="s">
        <v>4961</v>
      </c>
      <c r="B1455" s="42">
        <v>1454</v>
      </c>
      <c r="C1455" s="42" t="s">
        <v>4962</v>
      </c>
      <c r="E1455" s="42">
        <v>1453</v>
      </c>
      <c r="F1455" s="42" t="str">
        <f t="shared" si="22"/>
        <v>Услуги по ремонту и обслуживанию технологического оборудования. Дизельгенераторные устанвоки</v>
      </c>
    </row>
    <row r="1456" spans="1:6" x14ac:dyDescent="0.25">
      <c r="A1456" s="42" t="s">
        <v>4963</v>
      </c>
      <c r="B1456" s="42">
        <v>1455</v>
      </c>
      <c r="C1456" s="42" t="s">
        <v>4964</v>
      </c>
      <c r="E1456" s="42">
        <v>1454</v>
      </c>
      <c r="F1456" s="42" t="str">
        <f t="shared" si="22"/>
        <v>Услуги по ремонту и обслуживанию технологического оборудования. Компрессорная станция.</v>
      </c>
    </row>
    <row r="1457" spans="1:6" x14ac:dyDescent="0.25">
      <c r="A1457" s="42" t="s">
        <v>4965</v>
      </c>
      <c r="B1457" s="42">
        <v>1456</v>
      </c>
      <c r="C1457" s="42" t="s">
        <v>4966</v>
      </c>
      <c r="E1457" s="42">
        <v>1455</v>
      </c>
      <c r="F1457" s="42" t="str">
        <f t="shared" si="22"/>
        <v>Услуги по ремонту и обслуживанию технологического оборудования. Котельное оборудование.</v>
      </c>
    </row>
    <row r="1458" spans="1:6" x14ac:dyDescent="0.25">
      <c r="A1458" s="42" t="s">
        <v>4967</v>
      </c>
      <c r="B1458" s="42">
        <v>1457</v>
      </c>
      <c r="C1458" s="42" t="s">
        <v>4968</v>
      </c>
      <c r="E1458" s="42">
        <v>1456</v>
      </c>
      <c r="F1458" s="42" t="str">
        <f t="shared" si="22"/>
        <v>Услуги по ремонту и обслуживанию технологического оборудования. Насосное оборудование.</v>
      </c>
    </row>
    <row r="1459" spans="1:6" x14ac:dyDescent="0.25">
      <c r="A1459" s="42" t="s">
        <v>4969</v>
      </c>
      <c r="B1459" s="42">
        <v>1458</v>
      </c>
      <c r="C1459" s="42" t="s">
        <v>4970</v>
      </c>
      <c r="E1459" s="42">
        <v>1457</v>
      </c>
      <c r="F1459" s="42" t="str">
        <f t="shared" si="22"/>
        <v>Услуги по ремонту и обслуживанию технологического оборудования. ОВиК.</v>
      </c>
    </row>
    <row r="1460" spans="1:6" x14ac:dyDescent="0.25">
      <c r="A1460" s="42" t="s">
        <v>4971</v>
      </c>
      <c r="B1460" s="42">
        <v>1459</v>
      </c>
      <c r="C1460" s="42" t="s">
        <v>4972</v>
      </c>
      <c r="E1460" s="42">
        <v>1458</v>
      </c>
      <c r="F1460" s="42" t="str">
        <f t="shared" si="22"/>
        <v>Услуги по ремонту и обслуживанию технологического оборудования. Парогенераторная.</v>
      </c>
    </row>
    <row r="1461" spans="1:6" x14ac:dyDescent="0.25">
      <c r="A1461" s="42" t="s">
        <v>4973</v>
      </c>
      <c r="B1461" s="42">
        <v>1460</v>
      </c>
      <c r="C1461" s="42" t="s">
        <v>4974</v>
      </c>
      <c r="E1461" s="42">
        <v>1459</v>
      </c>
      <c r="F1461" s="42" t="str">
        <f t="shared" si="22"/>
        <v>Услуги по ремонту и обслуживанию технологического оборудования. Противопожарное оборудование.</v>
      </c>
    </row>
    <row r="1462" spans="1:6" x14ac:dyDescent="0.25">
      <c r="A1462" s="42" t="s">
        <v>4975</v>
      </c>
      <c r="B1462" s="42">
        <v>1461</v>
      </c>
      <c r="C1462" s="42" t="s">
        <v>4976</v>
      </c>
      <c r="E1462" s="42">
        <v>1460</v>
      </c>
      <c r="F1462" s="42" t="str">
        <f t="shared" si="22"/>
        <v>Услуги по ремонту и обслуживанию технологического оборудования. РСХП</v>
      </c>
    </row>
    <row r="1463" spans="1:6" x14ac:dyDescent="0.25">
      <c r="A1463" s="42" t="s">
        <v>4977</v>
      </c>
      <c r="B1463" s="42">
        <v>1462</v>
      </c>
      <c r="C1463" s="42" t="s">
        <v>4978</v>
      </c>
      <c r="E1463" s="42">
        <v>1461</v>
      </c>
      <c r="F1463" s="42" t="str">
        <f t="shared" si="22"/>
        <v>Услуги по ремонту и обслуживанию технологического оборудования. Сварочные аппараты.</v>
      </c>
    </row>
    <row r="1464" spans="1:6" x14ac:dyDescent="0.25">
      <c r="A1464" s="42" t="s">
        <v>4979</v>
      </c>
      <c r="B1464" s="42">
        <v>1463</v>
      </c>
      <c r="C1464" s="42" t="s">
        <v>4980</v>
      </c>
      <c r="E1464" s="42">
        <v>1462</v>
      </c>
      <c r="F1464" s="42" t="str">
        <f t="shared" si="22"/>
        <v>Услуги по ремонту и обслуживанию технологического оборудования. Система аспирации</v>
      </c>
    </row>
    <row r="1465" spans="1:6" x14ac:dyDescent="0.25">
      <c r="A1465" s="42" t="s">
        <v>4981</v>
      </c>
      <c r="B1465" s="42">
        <v>1464</v>
      </c>
      <c r="C1465" s="42" t="s">
        <v>4982</v>
      </c>
      <c r="E1465" s="42">
        <v>1463</v>
      </c>
      <c r="F1465" s="42" t="str">
        <f t="shared" si="22"/>
        <v>Услуги по ремонту и обслуживанию технологического оборудования. Станки</v>
      </c>
    </row>
    <row r="1466" spans="1:6" x14ac:dyDescent="0.25">
      <c r="A1466" s="42" t="s">
        <v>4983</v>
      </c>
      <c r="B1466" s="42">
        <v>1465</v>
      </c>
      <c r="C1466" s="42" t="s">
        <v>4984</v>
      </c>
      <c r="E1466" s="42">
        <v>1464</v>
      </c>
      <c r="F1466" s="42" t="str">
        <f t="shared" si="22"/>
        <v>Услуги по ремонту и обслуживанию технологического оборудования. Трансформаторы.</v>
      </c>
    </row>
    <row r="1467" spans="1:6" x14ac:dyDescent="0.25">
      <c r="A1467" s="42" t="s">
        <v>4985</v>
      </c>
      <c r="B1467" s="42">
        <v>1466</v>
      </c>
      <c r="C1467" s="42" t="s">
        <v>4986</v>
      </c>
      <c r="E1467" s="42">
        <v>1465</v>
      </c>
      <c r="F1467" s="42" t="str">
        <f t="shared" si="22"/>
        <v>Услуги по ремонту и обслуживанию технологического оборудования. Электродвигатели.</v>
      </c>
    </row>
    <row r="1468" spans="1:6" x14ac:dyDescent="0.25">
      <c r="A1468" s="42" t="s">
        <v>4987</v>
      </c>
      <c r="B1468" s="42">
        <v>1467</v>
      </c>
      <c r="C1468" s="42" t="s">
        <v>4988</v>
      </c>
      <c r="E1468" s="42">
        <v>1466</v>
      </c>
      <c r="F1468" s="42" t="str">
        <f t="shared" si="22"/>
        <v>Услуги по реставрации, гумированию и замене запасных частей</v>
      </c>
    </row>
    <row r="1469" spans="1:6" x14ac:dyDescent="0.25">
      <c r="A1469" s="42" t="s">
        <v>4989</v>
      </c>
      <c r="B1469" s="42">
        <v>1468</v>
      </c>
      <c r="C1469" s="42" t="s">
        <v>4990</v>
      </c>
      <c r="E1469" s="42">
        <v>1467</v>
      </c>
      <c r="F1469" s="42" t="str">
        <f t="shared" si="22"/>
        <v>Услуги по сертификации, верификации и аккредитации.</v>
      </c>
    </row>
    <row r="1470" spans="1:6" x14ac:dyDescent="0.25">
      <c r="A1470" s="42" t="s">
        <v>4991</v>
      </c>
      <c r="B1470" s="42">
        <v>1469</v>
      </c>
      <c r="C1470" s="42" t="s">
        <v>4992</v>
      </c>
      <c r="E1470" s="42">
        <v>1468</v>
      </c>
      <c r="F1470" s="42" t="str">
        <f t="shared" si="22"/>
        <v>Услуги по страхованию</v>
      </c>
    </row>
    <row r="1471" spans="1:6" x14ac:dyDescent="0.25">
      <c r="A1471" s="42" t="s">
        <v>4993</v>
      </c>
      <c r="B1471" s="42">
        <v>1470</v>
      </c>
      <c r="C1471" s="42" t="s">
        <v>4994</v>
      </c>
      <c r="E1471" s="42">
        <v>1469</v>
      </c>
      <c r="F1471" s="42" t="str">
        <f t="shared" si="22"/>
        <v>Услуги по строительству подъездного железнодорожного пути на территории завода</v>
      </c>
    </row>
    <row r="1472" spans="1:6" x14ac:dyDescent="0.25">
      <c r="A1472" s="42" t="s">
        <v>4995</v>
      </c>
      <c r="B1472" s="42">
        <v>1471</v>
      </c>
      <c r="C1472" s="42" t="s">
        <v>4996</v>
      </c>
      <c r="E1472" s="42">
        <v>1470</v>
      </c>
      <c r="F1472" s="42" t="str">
        <f t="shared" si="22"/>
        <v>Услуги по технической поддержке программного обеспечения</v>
      </c>
    </row>
    <row r="1473" spans="1:6" x14ac:dyDescent="0.25">
      <c r="A1473" s="42" t="s">
        <v>4997</v>
      </c>
      <c r="B1473" s="42">
        <v>1472</v>
      </c>
      <c r="C1473" s="42" t="s">
        <v>4998</v>
      </c>
      <c r="E1473" s="42">
        <v>1471</v>
      </c>
      <c r="F1473" s="42" t="str">
        <f t="shared" si="22"/>
        <v>Услуги по техническому обслуживанию и поддержке. Q3MET</v>
      </c>
    </row>
    <row r="1474" spans="1:6" x14ac:dyDescent="0.25">
      <c r="A1474" s="42" t="s">
        <v>4999</v>
      </c>
      <c r="B1474" s="42">
        <v>1473</v>
      </c>
      <c r="C1474" s="42" t="s">
        <v>5000</v>
      </c>
      <c r="E1474" s="42">
        <v>1472</v>
      </c>
      <c r="F1474" s="42" t="str">
        <f t="shared" si="22"/>
        <v>Услуги по техническому обслуживанию и поддержке. АСКУЭ и АСТУЭ.</v>
      </c>
    </row>
    <row r="1475" spans="1:6" x14ac:dyDescent="0.25">
      <c r="A1475" s="42" t="s">
        <v>5001</v>
      </c>
      <c r="B1475" s="42">
        <v>1474</v>
      </c>
      <c r="C1475" s="42" t="s">
        <v>5002</v>
      </c>
      <c r="E1475" s="42">
        <v>1473</v>
      </c>
      <c r="F1475" s="42" t="str">
        <f t="shared" ref="F1475:F1538" si="23">VLOOKUP(E1475,B:C,2,0)</f>
        <v>Услуги программного обеспечения</v>
      </c>
    </row>
    <row r="1476" spans="1:6" x14ac:dyDescent="0.25">
      <c r="A1476" s="42" t="s">
        <v>5003</v>
      </c>
      <c r="B1476" s="42">
        <v>1475</v>
      </c>
      <c r="C1476" s="42" t="s">
        <v>5004</v>
      </c>
      <c r="E1476" s="42">
        <v>1474</v>
      </c>
      <c r="F1476" s="42" t="str">
        <f t="shared" si="23"/>
        <v>Услуги противопожарной безопасности</v>
      </c>
    </row>
    <row r="1477" spans="1:6" x14ac:dyDescent="0.25">
      <c r="A1477" s="42" t="s">
        <v>5005</v>
      </c>
      <c r="B1477" s="42">
        <v>1476</v>
      </c>
      <c r="C1477" s="42" t="s">
        <v>5006</v>
      </c>
      <c r="E1477" s="42">
        <v>1475</v>
      </c>
      <c r="F1477" s="42" t="str">
        <f t="shared" si="23"/>
        <v>Услуги связи</v>
      </c>
    </row>
    <row r="1478" spans="1:6" x14ac:dyDescent="0.25">
      <c r="A1478" s="42" t="s">
        <v>3373</v>
      </c>
      <c r="B1478" s="42">
        <v>1477</v>
      </c>
      <c r="C1478" s="42" t="s">
        <v>5007</v>
      </c>
      <c r="E1478" s="42">
        <v>1476</v>
      </c>
      <c r="F1478" s="42" t="str">
        <f t="shared" si="23"/>
        <v>Услуги СМР и разработка проектов.</v>
      </c>
    </row>
    <row r="1479" spans="1:6" x14ac:dyDescent="0.25">
      <c r="A1479" s="42" t="s">
        <v>5008</v>
      </c>
      <c r="B1479" s="42">
        <v>1478</v>
      </c>
      <c r="C1479" s="42" t="s">
        <v>5009</v>
      </c>
      <c r="E1479" s="42">
        <v>1477</v>
      </c>
      <c r="F1479" s="42" t="str">
        <f t="shared" si="23"/>
        <v>Установка для очистки инертного газа</v>
      </c>
    </row>
    <row r="1480" spans="1:6" x14ac:dyDescent="0.25">
      <c r="A1480" s="42" t="s">
        <v>3373</v>
      </c>
      <c r="B1480" s="42">
        <v>1479</v>
      </c>
      <c r="C1480" s="42" t="s">
        <v>5010</v>
      </c>
      <c r="E1480" s="42">
        <v>1478</v>
      </c>
      <c r="F1480" s="42" t="str">
        <f t="shared" si="23"/>
        <v>Устрйство проверки гидравлических клапанов</v>
      </c>
    </row>
    <row r="1481" spans="1:6" x14ac:dyDescent="0.25">
      <c r="A1481" s="42">
        <v>2573300</v>
      </c>
      <c r="B1481" s="42">
        <v>1480</v>
      </c>
      <c r="C1481" s="42" t="s">
        <v>5011</v>
      </c>
      <c r="E1481" s="42">
        <v>1479</v>
      </c>
      <c r="F1481" s="42" t="str">
        <f t="shared" si="23"/>
        <v>Устройство вытяжное</v>
      </c>
    </row>
    <row r="1482" spans="1:6" x14ac:dyDescent="0.25">
      <c r="A1482" s="42" t="s">
        <v>3247</v>
      </c>
      <c r="B1482" s="42">
        <v>1481</v>
      </c>
      <c r="C1482" s="42" t="s">
        <v>5012</v>
      </c>
      <c r="E1482" s="42">
        <v>1480</v>
      </c>
      <c r="F1482" s="42" t="str">
        <f t="shared" si="23"/>
        <v>Устройство для монтажа/демонтажа сальников</v>
      </c>
    </row>
    <row r="1483" spans="1:6" x14ac:dyDescent="0.25">
      <c r="A1483" s="42">
        <v>2720230</v>
      </c>
      <c r="B1483" s="42">
        <v>1482</v>
      </c>
      <c r="C1483" s="42" t="s">
        <v>5013</v>
      </c>
      <c r="E1483" s="42">
        <v>1481</v>
      </c>
      <c r="F1483" s="42" t="str">
        <f t="shared" si="23"/>
        <v>Устройство для оказания искусственного дыхания методом «Рот-устройство-Рот»</v>
      </c>
    </row>
    <row r="1484" spans="1:6" x14ac:dyDescent="0.25">
      <c r="A1484" s="42" t="s">
        <v>5008</v>
      </c>
      <c r="B1484" s="42">
        <v>1483</v>
      </c>
      <c r="C1484" s="42" t="s">
        <v>5014</v>
      </c>
      <c r="E1484" s="42">
        <v>1482</v>
      </c>
      <c r="F1484" s="42" t="str">
        <f t="shared" si="23"/>
        <v>Устройство зарядное для батареек</v>
      </c>
    </row>
    <row r="1485" spans="1:6" x14ac:dyDescent="0.25">
      <c r="A1485" s="42" t="s">
        <v>4352</v>
      </c>
      <c r="B1485" s="42">
        <v>1484</v>
      </c>
      <c r="C1485" s="42" t="s">
        <v>5015</v>
      </c>
      <c r="E1485" s="42">
        <v>1483</v>
      </c>
      <c r="F1485" s="42" t="str">
        <f t="shared" si="23"/>
        <v>Устройство измерения профиля валков (профилометр)</v>
      </c>
    </row>
    <row r="1486" spans="1:6" x14ac:dyDescent="0.25">
      <c r="A1486" s="42" t="s">
        <v>3254</v>
      </c>
      <c r="B1486" s="42">
        <v>1485</v>
      </c>
      <c r="C1486" s="42" t="s">
        <v>5016</v>
      </c>
      <c r="E1486" s="42">
        <v>1484</v>
      </c>
      <c r="F1486" s="42" t="str">
        <f t="shared" si="23"/>
        <v>Устройство опечатывающее</v>
      </c>
    </row>
    <row r="1487" spans="1:6" x14ac:dyDescent="0.25">
      <c r="A1487" s="42" t="s">
        <v>3586</v>
      </c>
      <c r="B1487" s="42">
        <v>1486</v>
      </c>
      <c r="C1487" s="42" t="s">
        <v>5017</v>
      </c>
      <c r="E1487" s="42">
        <v>1485</v>
      </c>
      <c r="F1487" s="42" t="str">
        <f t="shared" si="23"/>
        <v>Устройство плавного пуска (УПП)</v>
      </c>
    </row>
    <row r="1488" spans="1:6" x14ac:dyDescent="0.25">
      <c r="A1488" s="42" t="s">
        <v>3457</v>
      </c>
      <c r="B1488" s="42">
        <v>1487</v>
      </c>
      <c r="C1488" s="42" t="s">
        <v>5018</v>
      </c>
      <c r="E1488" s="42">
        <v>1486</v>
      </c>
      <c r="F1488" s="42" t="str">
        <f t="shared" si="23"/>
        <v>Устройство упаковочное</v>
      </c>
    </row>
    <row r="1489" spans="1:6" x14ac:dyDescent="0.25">
      <c r="A1489" s="42">
        <v>2573300</v>
      </c>
      <c r="B1489" s="42">
        <v>1488</v>
      </c>
      <c r="C1489" s="42" t="s">
        <v>5019</v>
      </c>
      <c r="E1489" s="42">
        <v>1487</v>
      </c>
      <c r="F1489" s="42" t="str">
        <f t="shared" si="23"/>
        <v>Утеплитель базальтовый в плитах</v>
      </c>
    </row>
    <row r="1490" spans="1:6" x14ac:dyDescent="0.25">
      <c r="A1490" s="42" t="s">
        <v>3233</v>
      </c>
      <c r="B1490" s="42">
        <v>1489</v>
      </c>
      <c r="C1490" s="42" t="s">
        <v>5020</v>
      </c>
      <c r="E1490" s="42">
        <v>1488</v>
      </c>
      <c r="F1490" s="42" t="str">
        <f t="shared" si="23"/>
        <v>Утики</v>
      </c>
    </row>
    <row r="1491" spans="1:6" x14ac:dyDescent="0.25">
      <c r="A1491" s="42" t="s">
        <v>5021</v>
      </c>
      <c r="B1491" s="42">
        <v>1490</v>
      </c>
      <c r="C1491" s="42" t="s">
        <v>5022</v>
      </c>
      <c r="E1491" s="42">
        <v>1489</v>
      </c>
      <c r="F1491" s="42" t="str">
        <f t="shared" si="23"/>
        <v>Файл-вкладыш</v>
      </c>
    </row>
    <row r="1492" spans="1:6" x14ac:dyDescent="0.25">
      <c r="A1492" s="42" t="s">
        <v>3552</v>
      </c>
      <c r="B1492" s="42">
        <v>1491</v>
      </c>
      <c r="C1492" s="42" t="s">
        <v>5023</v>
      </c>
      <c r="E1492" s="42">
        <v>1490</v>
      </c>
      <c r="F1492" s="42" t="str">
        <f t="shared" si="23"/>
        <v>Фара автомобильная в сборе</v>
      </c>
    </row>
    <row r="1493" spans="1:6" x14ac:dyDescent="0.25">
      <c r="A1493" s="42" t="s">
        <v>5024</v>
      </c>
      <c r="B1493" s="42">
        <v>1492</v>
      </c>
      <c r="C1493" s="42" t="s">
        <v>5025</v>
      </c>
      <c r="E1493" s="42">
        <v>1491</v>
      </c>
      <c r="F1493" s="42" t="str">
        <f t="shared" si="23"/>
        <v>Фартук</v>
      </c>
    </row>
    <row r="1494" spans="1:6" x14ac:dyDescent="0.25">
      <c r="A1494" s="42" t="s">
        <v>3846</v>
      </c>
      <c r="B1494" s="42">
        <v>1493</v>
      </c>
      <c r="C1494" s="42" t="s">
        <v>5026</v>
      </c>
      <c r="E1494" s="42">
        <v>1492</v>
      </c>
      <c r="F1494" s="42" t="str">
        <f t="shared" si="23"/>
        <v>Фен бытовой</v>
      </c>
    </row>
    <row r="1495" spans="1:6" x14ac:dyDescent="0.25">
      <c r="A1495" s="42">
        <v>2059520</v>
      </c>
      <c r="B1495" s="42">
        <v>1494</v>
      </c>
      <c r="C1495" s="42" t="s">
        <v>5027</v>
      </c>
      <c r="E1495" s="42">
        <v>1493</v>
      </c>
      <c r="F1495" s="42" t="str">
        <f t="shared" si="23"/>
        <v>Фен технический (термофен)</v>
      </c>
    </row>
    <row r="1496" spans="1:6" x14ac:dyDescent="0.25">
      <c r="A1496" s="42" t="s">
        <v>3114</v>
      </c>
      <c r="B1496" s="42">
        <v>1495</v>
      </c>
      <c r="C1496" s="42" t="s">
        <v>5028</v>
      </c>
      <c r="E1496" s="42">
        <v>1494</v>
      </c>
      <c r="F1496" s="42" t="str">
        <f t="shared" si="23"/>
        <v>Фиксанал (стандарт-титр) рН-метрии</v>
      </c>
    </row>
    <row r="1497" spans="1:6" x14ac:dyDescent="0.25">
      <c r="A1497" s="42" t="s">
        <v>3121</v>
      </c>
      <c r="B1497" s="42">
        <v>1496</v>
      </c>
      <c r="C1497" s="42" t="s">
        <v>5029</v>
      </c>
      <c r="E1497" s="42">
        <v>1495</v>
      </c>
      <c r="F1497" s="42" t="str">
        <f t="shared" si="23"/>
        <v>Фиксатор крышки лотка перфорированного металлического</v>
      </c>
    </row>
    <row r="1498" spans="1:6" x14ac:dyDescent="0.25">
      <c r="A1498" s="42" t="s">
        <v>3515</v>
      </c>
      <c r="B1498" s="42">
        <v>1497</v>
      </c>
      <c r="C1498" s="42" t="s">
        <v>5030</v>
      </c>
      <c r="E1498" s="42">
        <v>1496</v>
      </c>
      <c r="F1498" s="42" t="str">
        <f t="shared" si="23"/>
        <v>Фильтр (выпрямитель) диодный</v>
      </c>
    </row>
    <row r="1499" spans="1:6" x14ac:dyDescent="0.25">
      <c r="A1499" s="42" t="s">
        <v>3515</v>
      </c>
      <c r="B1499" s="42">
        <v>1498</v>
      </c>
      <c r="C1499" s="42" t="s">
        <v>5031</v>
      </c>
      <c r="E1499" s="42">
        <v>1497</v>
      </c>
      <c r="F1499" s="42" t="str">
        <f t="shared" si="23"/>
        <v>Фильтр воздушный карманный</v>
      </c>
    </row>
    <row r="1500" spans="1:6" x14ac:dyDescent="0.25">
      <c r="A1500" s="42" t="s">
        <v>3515</v>
      </c>
      <c r="B1500" s="42">
        <v>1499</v>
      </c>
      <c r="C1500" s="42" t="s">
        <v>5032</v>
      </c>
      <c r="E1500" s="42">
        <v>1498</v>
      </c>
      <c r="F1500" s="42" t="str">
        <f t="shared" si="23"/>
        <v>Фильтр воздушный круглый</v>
      </c>
    </row>
    <row r="1501" spans="1:6" x14ac:dyDescent="0.25">
      <c r="A1501" s="42" t="s">
        <v>3515</v>
      </c>
      <c r="B1501" s="42">
        <v>1500</v>
      </c>
      <c r="C1501" s="42" t="s">
        <v>5033</v>
      </c>
      <c r="E1501" s="42">
        <v>1499</v>
      </c>
      <c r="F1501" s="42" t="str">
        <f t="shared" si="23"/>
        <v>Фильтр воздушный металлический</v>
      </c>
    </row>
    <row r="1502" spans="1:6" x14ac:dyDescent="0.25">
      <c r="A1502" s="42" t="s">
        <v>3515</v>
      </c>
      <c r="B1502" s="42">
        <v>1501</v>
      </c>
      <c r="C1502" s="42" t="s">
        <v>5034</v>
      </c>
      <c r="E1502" s="42">
        <v>1500</v>
      </c>
      <c r="F1502" s="42" t="str">
        <f t="shared" si="23"/>
        <v>Фильтр воздушный самоочищающийся</v>
      </c>
    </row>
    <row r="1503" spans="1:6" x14ac:dyDescent="0.25">
      <c r="A1503" s="42" t="s">
        <v>5035</v>
      </c>
      <c r="B1503" s="42">
        <v>1502</v>
      </c>
      <c r="C1503" s="42" t="s">
        <v>5036</v>
      </c>
      <c r="E1503" s="42">
        <v>1501</v>
      </c>
      <c r="F1503" s="42" t="str">
        <f t="shared" si="23"/>
        <v>Фильтр газовый</v>
      </c>
    </row>
    <row r="1504" spans="1:6" x14ac:dyDescent="0.25">
      <c r="A1504" s="42" t="s">
        <v>3515</v>
      </c>
      <c r="B1504" s="42">
        <v>1503</v>
      </c>
      <c r="C1504" s="42" t="s">
        <v>5037</v>
      </c>
      <c r="E1504" s="42">
        <v>1502</v>
      </c>
      <c r="F1504" s="42" t="str">
        <f t="shared" si="23"/>
        <v>Фильтр гидравлический (масляный)</v>
      </c>
    </row>
    <row r="1505" spans="1:6" x14ac:dyDescent="0.25">
      <c r="A1505" s="42" t="s">
        <v>3515</v>
      </c>
      <c r="B1505" s="42">
        <v>1504</v>
      </c>
      <c r="C1505" s="42" t="s">
        <v>5038</v>
      </c>
      <c r="E1505" s="42">
        <v>1503</v>
      </c>
      <c r="F1505" s="42" t="str">
        <f t="shared" si="23"/>
        <v>Фильтр для воды ионообменный</v>
      </c>
    </row>
    <row r="1506" spans="1:6" x14ac:dyDescent="0.25">
      <c r="A1506" s="42" t="s">
        <v>3515</v>
      </c>
      <c r="B1506" s="42">
        <v>1505</v>
      </c>
      <c r="C1506" s="42" t="s">
        <v>5039</v>
      </c>
      <c r="E1506" s="42">
        <v>1504</v>
      </c>
      <c r="F1506" s="42" t="str">
        <f t="shared" si="23"/>
        <v>Фильтр для воды картриджный</v>
      </c>
    </row>
    <row r="1507" spans="1:6" x14ac:dyDescent="0.25">
      <c r="A1507" s="42" t="s">
        <v>3515</v>
      </c>
      <c r="B1507" s="42">
        <v>1506</v>
      </c>
      <c r="C1507" s="42" t="s">
        <v>5040</v>
      </c>
      <c r="E1507" s="42">
        <v>1505</v>
      </c>
      <c r="F1507" s="42" t="str">
        <f t="shared" si="23"/>
        <v>Фильтр для воды натрий-катионитовый</v>
      </c>
    </row>
    <row r="1508" spans="1:6" x14ac:dyDescent="0.25">
      <c r="A1508" s="42" t="s">
        <v>3515</v>
      </c>
      <c r="B1508" s="42">
        <v>1507</v>
      </c>
      <c r="C1508" s="42" t="s">
        <v>5041</v>
      </c>
      <c r="E1508" s="42">
        <v>1506</v>
      </c>
      <c r="F1508" s="42" t="str">
        <f t="shared" si="23"/>
        <v>Фильтр для воды угольный</v>
      </c>
    </row>
    <row r="1509" spans="1:6" x14ac:dyDescent="0.25">
      <c r="A1509" s="42" t="s">
        <v>3240</v>
      </c>
      <c r="B1509" s="42">
        <v>1508</v>
      </c>
      <c r="C1509" s="42" t="s">
        <v>5042</v>
      </c>
      <c r="E1509" s="42">
        <v>1507</v>
      </c>
      <c r="F1509" s="42" t="str">
        <f t="shared" si="23"/>
        <v>Фильтр для воздушного компрессора</v>
      </c>
    </row>
    <row r="1510" spans="1:6" x14ac:dyDescent="0.25">
      <c r="A1510" s="42" t="s">
        <v>3254</v>
      </c>
      <c r="B1510" s="42">
        <v>1509</v>
      </c>
      <c r="C1510" s="42" t="s">
        <v>5043</v>
      </c>
      <c r="E1510" s="42">
        <v>1508</v>
      </c>
      <c r="F1510" s="42" t="str">
        <f t="shared" si="23"/>
        <v>Фильтр для СИЗ органов дыхания</v>
      </c>
    </row>
    <row r="1511" spans="1:6" x14ac:dyDescent="0.25">
      <c r="A1511" s="42" t="s">
        <v>3515</v>
      </c>
      <c r="B1511" s="42">
        <v>1510</v>
      </c>
      <c r="C1511" s="42" t="s">
        <v>5044</v>
      </c>
      <c r="E1511" s="42">
        <v>1509</v>
      </c>
      <c r="F1511" s="42" t="str">
        <f t="shared" si="23"/>
        <v>Фильтр инверторный</v>
      </c>
    </row>
    <row r="1512" spans="1:6" x14ac:dyDescent="0.25">
      <c r="A1512" s="42" t="s">
        <v>3137</v>
      </c>
      <c r="B1512" s="42">
        <v>1511</v>
      </c>
      <c r="C1512" s="42" t="s">
        <v>5045</v>
      </c>
      <c r="E1512" s="42">
        <v>1510</v>
      </c>
      <c r="F1512" s="42" t="str">
        <f t="shared" si="23"/>
        <v>Фильтр мешок нейлоновый со шнурком</v>
      </c>
    </row>
    <row r="1513" spans="1:6" x14ac:dyDescent="0.25">
      <c r="A1513" s="42" t="s">
        <v>5046</v>
      </c>
      <c r="B1513" s="42">
        <v>1512</v>
      </c>
      <c r="C1513" s="42" t="s">
        <v>5047</v>
      </c>
      <c r="E1513" s="42">
        <v>1511</v>
      </c>
      <c r="F1513" s="42" t="str">
        <f t="shared" si="23"/>
        <v>Фильтр сетевой (удлинитель)</v>
      </c>
    </row>
    <row r="1514" spans="1:6" x14ac:dyDescent="0.25">
      <c r="A1514" s="42" t="s">
        <v>3515</v>
      </c>
      <c r="B1514" s="42">
        <v>1513</v>
      </c>
      <c r="C1514" s="42" t="s">
        <v>5048</v>
      </c>
      <c r="E1514" s="42">
        <v>1512</v>
      </c>
      <c r="F1514" s="42" t="str">
        <f t="shared" si="23"/>
        <v>Фильтр сетчатый</v>
      </c>
    </row>
    <row r="1515" spans="1:6" x14ac:dyDescent="0.25">
      <c r="A1515" s="42" t="s">
        <v>3515</v>
      </c>
      <c r="B1515" s="42">
        <v>1514</v>
      </c>
      <c r="C1515" s="42" t="s">
        <v>5049</v>
      </c>
      <c r="E1515" s="42">
        <v>1513</v>
      </c>
      <c r="F1515" s="42" t="str">
        <f t="shared" si="23"/>
        <v>Фильтр сжатого воздуха</v>
      </c>
    </row>
    <row r="1516" spans="1:6" x14ac:dyDescent="0.25">
      <c r="A1516" s="42" t="s">
        <v>3515</v>
      </c>
      <c r="B1516" s="42">
        <v>1515</v>
      </c>
      <c r="C1516" s="42" t="s">
        <v>5050</v>
      </c>
      <c r="E1516" s="42">
        <v>1514</v>
      </c>
      <c r="F1516" s="42" t="str">
        <f t="shared" si="23"/>
        <v>Фильтр силоса</v>
      </c>
    </row>
    <row r="1517" spans="1:6" x14ac:dyDescent="0.25">
      <c r="A1517" s="42" t="s">
        <v>5046</v>
      </c>
      <c r="B1517" s="42">
        <v>1516</v>
      </c>
      <c r="C1517" s="42" t="s">
        <v>5051</v>
      </c>
      <c r="E1517" s="42">
        <v>1515</v>
      </c>
      <c r="F1517" s="42" t="str">
        <f t="shared" si="23"/>
        <v>Фильтр воздушный кассетный</v>
      </c>
    </row>
    <row r="1518" spans="1:6" x14ac:dyDescent="0.25">
      <c r="A1518" s="42" t="s">
        <v>5046</v>
      </c>
      <c r="B1518" s="42">
        <v>1517</v>
      </c>
      <c r="C1518" s="42" t="s">
        <v>5052</v>
      </c>
      <c r="E1518" s="42">
        <v>1516</v>
      </c>
      <c r="F1518" s="42" t="str">
        <f t="shared" si="23"/>
        <v>Фильтр-осушитель</v>
      </c>
    </row>
    <row r="1519" spans="1:6" x14ac:dyDescent="0.25">
      <c r="A1519" s="42" t="s">
        <v>3921</v>
      </c>
      <c r="B1519" s="42">
        <v>1518</v>
      </c>
      <c r="C1519" s="42" t="s">
        <v>5053</v>
      </c>
      <c r="E1519" s="42">
        <v>1517</v>
      </c>
      <c r="F1519" s="42" t="str">
        <f t="shared" si="23"/>
        <v>Фильтроэлемент</v>
      </c>
    </row>
    <row r="1520" spans="1:6" x14ac:dyDescent="0.25">
      <c r="A1520" s="42" t="s">
        <v>3142</v>
      </c>
      <c r="B1520" s="42">
        <v>1519</v>
      </c>
      <c r="C1520" s="42" t="s">
        <v>5054</v>
      </c>
      <c r="E1520" s="42">
        <v>1518</v>
      </c>
      <c r="F1520" s="42" t="str">
        <f t="shared" si="23"/>
        <v>Фильтр-регулятор пневматический</v>
      </c>
    </row>
    <row r="1521" spans="1:6" x14ac:dyDescent="0.25">
      <c r="A1521" s="42" t="s">
        <v>3206</v>
      </c>
      <c r="B1521" s="42">
        <v>1520</v>
      </c>
      <c r="C1521" s="42" t="s">
        <v>5055</v>
      </c>
      <c r="E1521" s="42">
        <v>1519</v>
      </c>
      <c r="F1521" s="42" t="str">
        <f t="shared" si="23"/>
        <v>Фитинг в комплекте</v>
      </c>
    </row>
    <row r="1522" spans="1:6" x14ac:dyDescent="0.25">
      <c r="A1522" s="42" t="s">
        <v>5056</v>
      </c>
      <c r="B1522" s="42">
        <v>1521</v>
      </c>
      <c r="C1522" s="42" t="s">
        <v>5057</v>
      </c>
      <c r="E1522" s="42">
        <v>1520</v>
      </c>
      <c r="F1522" s="42" t="str">
        <f t="shared" si="23"/>
        <v>Фитинг пневматический воздушный дроссельной заслонки, d12мм трубка для шланга, 1/2 дюйма</v>
      </c>
    </row>
    <row r="1523" spans="1:6" x14ac:dyDescent="0.25">
      <c r="A1523" s="42" t="s">
        <v>5056</v>
      </c>
      <c r="B1523" s="42">
        <v>1522</v>
      </c>
      <c r="C1523" s="42" t="s">
        <v>5058</v>
      </c>
      <c r="E1523" s="42">
        <v>1521</v>
      </c>
      <c r="F1523" s="42" t="str">
        <f t="shared" si="23"/>
        <v>Флаг</v>
      </c>
    </row>
    <row r="1524" spans="1:6" x14ac:dyDescent="0.25">
      <c r="A1524" s="42" t="s">
        <v>3249</v>
      </c>
      <c r="B1524" s="42">
        <v>1523</v>
      </c>
      <c r="C1524" s="42" t="s">
        <v>5059</v>
      </c>
      <c r="E1524" s="42">
        <v>1522</v>
      </c>
      <c r="F1524" s="42" t="str">
        <f t="shared" si="23"/>
        <v>Флаг настольный</v>
      </c>
    </row>
    <row r="1525" spans="1:6" x14ac:dyDescent="0.25">
      <c r="A1525" s="42" t="s">
        <v>5060</v>
      </c>
      <c r="B1525" s="42">
        <v>1524</v>
      </c>
      <c r="C1525" s="42" t="s">
        <v>5061</v>
      </c>
      <c r="E1525" s="42">
        <v>1523</v>
      </c>
      <c r="F1525" s="42" t="str">
        <f t="shared" si="23"/>
        <v>Флажки сигнальные железнодорожные в чехле (красный и желтый)</v>
      </c>
    </row>
    <row r="1526" spans="1:6" x14ac:dyDescent="0.25">
      <c r="A1526" s="42" t="s">
        <v>3139</v>
      </c>
      <c r="B1526" s="42">
        <v>1525</v>
      </c>
      <c r="C1526" s="42" t="s">
        <v>5062</v>
      </c>
      <c r="E1526" s="42">
        <v>1524</v>
      </c>
      <c r="F1526" s="42" t="str">
        <f t="shared" si="23"/>
        <v>Фланец плоский стальной</v>
      </c>
    </row>
    <row r="1527" spans="1:6" x14ac:dyDescent="0.25">
      <c r="A1527" s="42">
        <v>2059561</v>
      </c>
      <c r="B1527" s="42">
        <v>1526</v>
      </c>
      <c r="C1527" s="42" t="s">
        <v>5063</v>
      </c>
      <c r="E1527" s="42">
        <v>1525</v>
      </c>
      <c r="F1527" s="42" t="str">
        <f t="shared" si="23"/>
        <v>Фланец поливинилиденфторидный кислотощелочестойкий</v>
      </c>
    </row>
    <row r="1528" spans="1:6" x14ac:dyDescent="0.25">
      <c r="A1528" s="42">
        <v>2444240</v>
      </c>
      <c r="B1528" s="42">
        <v>1527</v>
      </c>
      <c r="C1528" s="42" t="s">
        <v>5064</v>
      </c>
      <c r="E1528" s="42">
        <v>1526</v>
      </c>
      <c r="F1528" s="42" t="str">
        <f t="shared" si="23"/>
        <v>Флюс для пайки</v>
      </c>
    </row>
    <row r="1529" spans="1:6" x14ac:dyDescent="0.25">
      <c r="A1529" s="42" t="s">
        <v>5065</v>
      </c>
      <c r="B1529" s="42">
        <v>1528</v>
      </c>
      <c r="C1529" s="42" t="s">
        <v>5066</v>
      </c>
      <c r="E1529" s="42">
        <v>1527</v>
      </c>
      <c r="F1529" s="42" t="str">
        <f t="shared" si="23"/>
        <v>Фольга латунная</v>
      </c>
    </row>
    <row r="1530" spans="1:6" x14ac:dyDescent="0.25">
      <c r="A1530" s="42" t="s">
        <v>3395</v>
      </c>
      <c r="B1530" s="42">
        <v>1529</v>
      </c>
      <c r="C1530" s="42" t="s">
        <v>5067</v>
      </c>
      <c r="E1530" s="42">
        <v>1528</v>
      </c>
      <c r="F1530" s="42" t="str">
        <f t="shared" si="23"/>
        <v>Фонарь</v>
      </c>
    </row>
    <row r="1531" spans="1:6" x14ac:dyDescent="0.25">
      <c r="A1531" s="42" t="s">
        <v>3135</v>
      </c>
      <c r="B1531" s="42">
        <v>1530</v>
      </c>
      <c r="C1531" s="42" t="s">
        <v>5068</v>
      </c>
      <c r="E1531" s="42">
        <v>1529</v>
      </c>
      <c r="F1531" s="42" t="str">
        <f t="shared" si="23"/>
        <v>Форма заливочная</v>
      </c>
    </row>
    <row r="1532" spans="1:6" x14ac:dyDescent="0.25">
      <c r="A1532" s="42" t="s">
        <v>3135</v>
      </c>
      <c r="B1532" s="42">
        <v>1531</v>
      </c>
      <c r="C1532" s="42" t="s">
        <v>5069</v>
      </c>
      <c r="E1532" s="42">
        <v>1530</v>
      </c>
      <c r="F1532" s="42" t="str">
        <f t="shared" si="23"/>
        <v>Форсунка распылительная</v>
      </c>
    </row>
    <row r="1533" spans="1:6" x14ac:dyDescent="0.25">
      <c r="A1533" s="42" t="s">
        <v>3540</v>
      </c>
      <c r="B1533" s="42">
        <v>1532</v>
      </c>
      <c r="C1533" s="42" t="s">
        <v>5070</v>
      </c>
      <c r="E1533" s="42">
        <v>1531</v>
      </c>
      <c r="F1533" s="42" t="str">
        <f t="shared" si="23"/>
        <v>Форсунка распылительная для РСХП</v>
      </c>
    </row>
    <row r="1534" spans="1:6" x14ac:dyDescent="0.25">
      <c r="A1534" s="42" t="s">
        <v>3296</v>
      </c>
      <c r="B1534" s="42">
        <v>1533</v>
      </c>
      <c r="C1534" s="42" t="s">
        <v>5071</v>
      </c>
      <c r="E1534" s="42">
        <v>1532</v>
      </c>
      <c r="F1534" s="42" t="str">
        <f t="shared" si="23"/>
        <v>Фотобарабан для принтера</v>
      </c>
    </row>
    <row r="1535" spans="1:6" x14ac:dyDescent="0.25">
      <c r="A1535" s="42" t="s">
        <v>4113</v>
      </c>
      <c r="B1535" s="42">
        <v>1534</v>
      </c>
      <c r="C1535" s="42" t="s">
        <v>5072</v>
      </c>
      <c r="E1535" s="42">
        <v>1533</v>
      </c>
      <c r="F1535" s="42" t="str">
        <f t="shared" si="23"/>
        <v>Фотобумага</v>
      </c>
    </row>
    <row r="1536" spans="1:6" x14ac:dyDescent="0.25">
      <c r="A1536" s="42" t="s">
        <v>5073</v>
      </c>
      <c r="B1536" s="42">
        <v>1535</v>
      </c>
      <c r="C1536" s="42" t="s">
        <v>5074</v>
      </c>
      <c r="E1536" s="42">
        <v>1534</v>
      </c>
      <c r="F1536" s="42" t="str">
        <f t="shared" si="23"/>
        <v>Фотореле</v>
      </c>
    </row>
    <row r="1537" spans="1:6" x14ac:dyDescent="0.25">
      <c r="A1537" s="42">
        <v>2573400</v>
      </c>
      <c r="B1537" s="42">
        <v>1536</v>
      </c>
      <c r="C1537" s="42" t="s">
        <v>5075</v>
      </c>
      <c r="E1537" s="42">
        <v>1535</v>
      </c>
      <c r="F1537" s="42" t="str">
        <f t="shared" si="23"/>
        <v>Фотоячейка измерительная</v>
      </c>
    </row>
    <row r="1538" spans="1:6" x14ac:dyDescent="0.25">
      <c r="A1538" s="42">
        <v>2573400</v>
      </c>
      <c r="B1538" s="42">
        <v>1537</v>
      </c>
      <c r="C1538" s="42" t="s">
        <v>5076</v>
      </c>
      <c r="E1538" s="42">
        <v>1536</v>
      </c>
      <c r="F1538" s="42" t="str">
        <f t="shared" si="23"/>
        <v>Фреза по металлу дисковая пазовая</v>
      </c>
    </row>
    <row r="1539" spans="1:6" x14ac:dyDescent="0.25">
      <c r="A1539" s="42">
        <v>2573400</v>
      </c>
      <c r="B1539" s="42">
        <v>1538</v>
      </c>
      <c r="C1539" s="42" t="s">
        <v>5077</v>
      </c>
      <c r="E1539" s="42">
        <v>1537</v>
      </c>
      <c r="F1539" s="42" t="str">
        <f t="shared" ref="F1539:F1602" si="24">VLOOKUP(E1539,B:C,2,0)</f>
        <v>Фреза по металлу концевая</v>
      </c>
    </row>
    <row r="1540" spans="1:6" x14ac:dyDescent="0.25">
      <c r="A1540" s="42">
        <v>2573400</v>
      </c>
      <c r="B1540" s="42">
        <v>1539</v>
      </c>
      <c r="C1540" s="42" t="s">
        <v>5078</v>
      </c>
      <c r="E1540" s="42">
        <v>1538</v>
      </c>
      <c r="F1540" s="42" t="str">
        <f t="shared" si="24"/>
        <v>Фреза по металлу отрезная</v>
      </c>
    </row>
    <row r="1541" spans="1:6" x14ac:dyDescent="0.25">
      <c r="A1541" s="42">
        <v>2573400</v>
      </c>
      <c r="B1541" s="42">
        <v>1540</v>
      </c>
      <c r="C1541" s="42" t="s">
        <v>5079</v>
      </c>
      <c r="E1541" s="42">
        <v>1539</v>
      </c>
      <c r="F1541" s="42" t="str">
        <f t="shared" si="24"/>
        <v>Фреза по металлу Т-образная</v>
      </c>
    </row>
    <row r="1542" spans="1:6" x14ac:dyDescent="0.25">
      <c r="A1542" s="42">
        <v>2573400</v>
      </c>
      <c r="B1542" s="42">
        <v>1541</v>
      </c>
      <c r="C1542" s="42" t="s">
        <v>5080</v>
      </c>
      <c r="E1542" s="42">
        <v>1540</v>
      </c>
      <c r="F1542" s="42" t="str">
        <f t="shared" si="24"/>
        <v>Фреза по металлу торцевая</v>
      </c>
    </row>
    <row r="1543" spans="1:6" x14ac:dyDescent="0.25">
      <c r="A1543" s="42">
        <v>2573400</v>
      </c>
      <c r="B1543" s="42">
        <v>1542</v>
      </c>
      <c r="C1543" s="42" t="s">
        <v>5081</v>
      </c>
      <c r="E1543" s="42">
        <v>1541</v>
      </c>
      <c r="F1543" s="42" t="str">
        <f t="shared" si="24"/>
        <v>Фреза по металлу трехсторонняя</v>
      </c>
    </row>
    <row r="1544" spans="1:6" x14ac:dyDescent="0.25">
      <c r="A1544" s="42">
        <v>2573400</v>
      </c>
      <c r="B1544" s="42">
        <v>1543</v>
      </c>
      <c r="C1544" s="42" t="s">
        <v>5082</v>
      </c>
      <c r="E1544" s="42">
        <v>1542</v>
      </c>
      <c r="F1544" s="42" t="str">
        <f t="shared" si="24"/>
        <v>Фреза по металлу угловая</v>
      </c>
    </row>
    <row r="1545" spans="1:6" x14ac:dyDescent="0.25">
      <c r="A1545" s="42">
        <v>2573400</v>
      </c>
      <c r="B1545" s="42">
        <v>1544</v>
      </c>
      <c r="C1545" s="42" t="s">
        <v>5083</v>
      </c>
      <c r="E1545" s="42">
        <v>1543</v>
      </c>
      <c r="F1545" s="42" t="str">
        <f t="shared" si="24"/>
        <v>Фреза по металлу фасонная</v>
      </c>
    </row>
    <row r="1546" spans="1:6" x14ac:dyDescent="0.25">
      <c r="A1546" s="42">
        <v>2059500</v>
      </c>
      <c r="B1546" s="42">
        <v>1545</v>
      </c>
      <c r="C1546" s="42" t="s">
        <v>5084</v>
      </c>
      <c r="E1546" s="42">
        <v>1544</v>
      </c>
      <c r="F1546" s="42" t="str">
        <f t="shared" si="24"/>
        <v>Фреза по металлу цилиндрическая</v>
      </c>
    </row>
    <row r="1547" spans="1:6" x14ac:dyDescent="0.25">
      <c r="A1547" s="42" t="s">
        <v>3249</v>
      </c>
      <c r="B1547" s="42">
        <v>1546</v>
      </c>
      <c r="C1547" s="42" t="s">
        <v>5085</v>
      </c>
      <c r="E1547" s="42">
        <v>1545</v>
      </c>
      <c r="F1547" s="42" t="str">
        <f t="shared" si="24"/>
        <v>Фреон</v>
      </c>
    </row>
    <row r="1548" spans="1:6" x14ac:dyDescent="0.25">
      <c r="A1548" s="42" t="s">
        <v>3557</v>
      </c>
      <c r="B1548" s="42">
        <v>1547</v>
      </c>
      <c r="C1548" s="42" t="s">
        <v>5086</v>
      </c>
      <c r="E1548" s="42">
        <v>1546</v>
      </c>
      <c r="F1548" s="42" t="str">
        <f t="shared" si="24"/>
        <v>Фторопласт листовой</v>
      </c>
    </row>
    <row r="1549" spans="1:6" x14ac:dyDescent="0.25">
      <c r="A1549" s="42" t="s">
        <v>5087</v>
      </c>
      <c r="B1549" s="42">
        <v>1548</v>
      </c>
      <c r="C1549" s="42" t="s">
        <v>5088</v>
      </c>
      <c r="E1549" s="42">
        <v>1547</v>
      </c>
      <c r="F1549" s="42" t="str">
        <f t="shared" si="24"/>
        <v>Фурнитура плинтуса напольного</v>
      </c>
    </row>
    <row r="1550" spans="1:6" x14ac:dyDescent="0.25">
      <c r="A1550" s="42" t="s">
        <v>3552</v>
      </c>
      <c r="B1550" s="42">
        <v>1549</v>
      </c>
      <c r="C1550" s="42" t="s">
        <v>5089</v>
      </c>
      <c r="E1550" s="42">
        <v>1548</v>
      </c>
      <c r="F1550" s="42" t="str">
        <f t="shared" si="24"/>
        <v>Футболка</v>
      </c>
    </row>
    <row r="1551" spans="1:6" x14ac:dyDescent="0.25">
      <c r="A1551" s="42" t="s">
        <v>3688</v>
      </c>
      <c r="B1551" s="42">
        <v>1550</v>
      </c>
      <c r="C1551" s="42" t="s">
        <v>5090</v>
      </c>
      <c r="E1551" s="42">
        <v>1549</v>
      </c>
      <c r="F1551" s="42" t="str">
        <f t="shared" si="24"/>
        <v>Халат хлопчатобумажный</v>
      </c>
    </row>
    <row r="1552" spans="1:6" x14ac:dyDescent="0.25">
      <c r="A1552" s="42">
        <v>2015201</v>
      </c>
      <c r="B1552" s="42">
        <v>1551</v>
      </c>
      <c r="C1552" s="42" t="s">
        <v>5091</v>
      </c>
      <c r="E1552" s="42">
        <v>1550</v>
      </c>
      <c r="F1552" s="42" t="str">
        <f t="shared" si="24"/>
        <v>Хлеборезка</v>
      </c>
    </row>
    <row r="1553" spans="1:6" x14ac:dyDescent="0.25">
      <c r="A1553" s="42">
        <v>2013313</v>
      </c>
      <c r="B1553" s="42">
        <v>1552</v>
      </c>
      <c r="C1553" s="42" t="s">
        <v>5092</v>
      </c>
      <c r="E1553" s="42">
        <v>1551</v>
      </c>
      <c r="F1553" s="42" t="str">
        <f t="shared" si="24"/>
        <v>Хлорид аммония (хлористый аммоний, нашатырь) (NH4Cl)</v>
      </c>
    </row>
    <row r="1554" spans="1:6" x14ac:dyDescent="0.25">
      <c r="A1554" s="42">
        <v>2015510</v>
      </c>
      <c r="B1554" s="42">
        <v>1553</v>
      </c>
      <c r="C1554" s="42" t="s">
        <v>5093</v>
      </c>
      <c r="E1554" s="42">
        <v>1552</v>
      </c>
      <c r="F1554" s="42" t="str">
        <f t="shared" si="24"/>
        <v xml:space="preserve">Хлорид железа (III) (FCl3) </v>
      </c>
    </row>
    <row r="1555" spans="1:6" x14ac:dyDescent="0.25">
      <c r="A1555" s="42" t="s">
        <v>5094</v>
      </c>
      <c r="B1555" s="42">
        <v>1554</v>
      </c>
      <c r="C1555" s="42" t="s">
        <v>5095</v>
      </c>
      <c r="E1555" s="42">
        <v>1553</v>
      </c>
      <c r="F1555" s="42" t="str">
        <f t="shared" si="24"/>
        <v>Хлорид калия (калийная соль, сильвин) (KCl)</v>
      </c>
    </row>
    <row r="1556" spans="1:6" x14ac:dyDescent="0.25">
      <c r="A1556" s="42">
        <v>2014130</v>
      </c>
      <c r="B1556" s="42">
        <v>1555</v>
      </c>
      <c r="C1556" s="42" t="s">
        <v>5096</v>
      </c>
      <c r="E1556" s="42">
        <v>1554</v>
      </c>
      <c r="F1556" s="42" t="str">
        <f t="shared" si="24"/>
        <v>Хлорид сурьмы(III) (трихлорид сурьмы, хлористая сурьма) (SbCl3)</v>
      </c>
    </row>
    <row r="1557" spans="1:6" x14ac:dyDescent="0.25">
      <c r="A1557" s="42" t="s">
        <v>5097</v>
      </c>
      <c r="B1557" s="42">
        <v>1556</v>
      </c>
      <c r="C1557" s="42" t="s">
        <v>5098</v>
      </c>
      <c r="E1557" s="42">
        <v>1555</v>
      </c>
      <c r="F1557" s="42" t="str">
        <f t="shared" si="24"/>
        <v>Хлороформ (трихлорметан, метилтрихлорид, хладон 20) (CHCl3)</v>
      </c>
    </row>
    <row r="1558" spans="1:6" x14ac:dyDescent="0.25">
      <c r="A1558" s="42" t="s">
        <v>3150</v>
      </c>
      <c r="B1558" s="42">
        <v>1557</v>
      </c>
      <c r="C1558" s="42" t="s">
        <v>5099</v>
      </c>
      <c r="E1558" s="42">
        <v>1556</v>
      </c>
      <c r="F1558" s="42" t="str">
        <f t="shared" si="24"/>
        <v>Холодильник бытовой</v>
      </c>
    </row>
    <row r="1559" spans="1:6" x14ac:dyDescent="0.25">
      <c r="A1559" s="42" t="s">
        <v>3249</v>
      </c>
      <c r="B1559" s="42">
        <v>1558</v>
      </c>
      <c r="C1559" s="42" t="s">
        <v>5100</v>
      </c>
      <c r="E1559" s="42">
        <v>1557</v>
      </c>
      <c r="F1559" s="42" t="str">
        <f t="shared" si="24"/>
        <v>Холодильник лабораторный стеклянный</v>
      </c>
    </row>
    <row r="1560" spans="1:6" x14ac:dyDescent="0.25">
      <c r="A1560" s="42" t="s">
        <v>3249</v>
      </c>
      <c r="B1560" s="42">
        <v>1559</v>
      </c>
      <c r="C1560" s="42" t="s">
        <v>5101</v>
      </c>
      <c r="E1560" s="42">
        <v>1558</v>
      </c>
      <c r="F1560" s="42" t="str">
        <f t="shared" si="24"/>
        <v>Хомут нейлоновый (стяжка кабельная)</v>
      </c>
    </row>
    <row r="1561" spans="1:6" x14ac:dyDescent="0.25">
      <c r="A1561" s="42" t="s">
        <v>3411</v>
      </c>
      <c r="B1561" s="42">
        <v>1560</v>
      </c>
      <c r="C1561" s="42" t="s">
        <v>5102</v>
      </c>
      <c r="E1561" s="42">
        <v>1559</v>
      </c>
      <c r="F1561" s="42" t="str">
        <f t="shared" si="24"/>
        <v>Хомут нейлоновый с маркировочной площадкой (биркой)</v>
      </c>
    </row>
    <row r="1562" spans="1:6" x14ac:dyDescent="0.25">
      <c r="A1562" s="42" t="s">
        <v>3411</v>
      </c>
      <c r="B1562" s="42">
        <v>1561</v>
      </c>
      <c r="C1562" s="42" t="s">
        <v>5103</v>
      </c>
      <c r="E1562" s="42">
        <v>1560</v>
      </c>
      <c r="F1562" s="42" t="str">
        <f t="shared" si="24"/>
        <v>Хомут сантехнический металлический для труб с резиновым уплотнителем</v>
      </c>
    </row>
    <row r="1563" spans="1:6" x14ac:dyDescent="0.25">
      <c r="A1563" s="42" t="s">
        <v>3411</v>
      </c>
      <c r="B1563" s="42">
        <v>1562</v>
      </c>
      <c r="C1563" s="42" t="s">
        <v>5104</v>
      </c>
      <c r="E1563" s="42">
        <v>1561</v>
      </c>
      <c r="F1563" s="42" t="str">
        <f t="shared" si="24"/>
        <v>Хомут стальной (стяжка кабельная)</v>
      </c>
    </row>
    <row r="1564" spans="1:6" x14ac:dyDescent="0.25">
      <c r="A1564" s="42" t="s">
        <v>3411</v>
      </c>
      <c r="B1564" s="42">
        <v>1563</v>
      </c>
      <c r="C1564" s="42" t="s">
        <v>5105</v>
      </c>
      <c r="E1564" s="42">
        <v>1562</v>
      </c>
      <c r="F1564" s="42" t="str">
        <f t="shared" si="24"/>
        <v>Хомут стальной силовой</v>
      </c>
    </row>
    <row r="1565" spans="1:6" x14ac:dyDescent="0.25">
      <c r="A1565" s="42" t="s">
        <v>3162</v>
      </c>
      <c r="B1565" s="42">
        <v>1564</v>
      </c>
      <c r="C1565" s="42" t="s">
        <v>5106</v>
      </c>
      <c r="E1565" s="42">
        <v>1563</v>
      </c>
      <c r="F1565" s="42" t="str">
        <f t="shared" si="24"/>
        <v>Хомут червячный</v>
      </c>
    </row>
    <row r="1566" spans="1:6" x14ac:dyDescent="0.25">
      <c r="A1566" s="42" t="s">
        <v>3513</v>
      </c>
      <c r="B1566" s="42">
        <v>1565</v>
      </c>
      <c r="C1566" s="42" t="s">
        <v>5107</v>
      </c>
      <c r="E1566" s="42">
        <v>1564</v>
      </c>
      <c r="F1566" s="42" t="str">
        <f t="shared" si="24"/>
        <v>Хроматограф</v>
      </c>
    </row>
    <row r="1567" spans="1:6" x14ac:dyDescent="0.25">
      <c r="A1567" s="42" t="s">
        <v>4095</v>
      </c>
      <c r="B1567" s="42">
        <v>1566</v>
      </c>
      <c r="C1567" s="42" t="s">
        <v>5108</v>
      </c>
      <c r="E1567" s="42">
        <v>1565</v>
      </c>
      <c r="F1567" s="42" t="str">
        <f t="shared" si="24"/>
        <v>Цанга для горелки</v>
      </c>
    </row>
    <row r="1568" spans="1:6" x14ac:dyDescent="0.25">
      <c r="A1568" s="42">
        <v>2573400</v>
      </c>
      <c r="B1568" s="42">
        <v>1567</v>
      </c>
      <c r="C1568" s="42" t="s">
        <v>5109</v>
      </c>
      <c r="E1568" s="42">
        <v>1566</v>
      </c>
      <c r="F1568" s="42" t="str">
        <f t="shared" si="24"/>
        <v>Цемент</v>
      </c>
    </row>
    <row r="1569" spans="1:6" x14ac:dyDescent="0.25">
      <c r="A1569" s="42">
        <v>2573400</v>
      </c>
      <c r="B1569" s="42">
        <v>1568</v>
      </c>
      <c r="C1569" s="42" t="s">
        <v>5110</v>
      </c>
      <c r="E1569" s="42">
        <v>1567</v>
      </c>
      <c r="F1569" s="42" t="str">
        <f t="shared" si="24"/>
        <v>Центр вращения для токарных станков</v>
      </c>
    </row>
    <row r="1570" spans="1:6" x14ac:dyDescent="0.25">
      <c r="A1570" s="42" t="s">
        <v>3901</v>
      </c>
      <c r="B1570" s="42">
        <v>1569</v>
      </c>
      <c r="C1570" s="42" t="s">
        <v>5111</v>
      </c>
      <c r="E1570" s="42">
        <v>1568</v>
      </c>
      <c r="F1570" s="42" t="str">
        <f t="shared" si="24"/>
        <v>Центр упорный для токарных станков</v>
      </c>
    </row>
    <row r="1571" spans="1:6" x14ac:dyDescent="0.25">
      <c r="A1571" s="42" t="s">
        <v>5112</v>
      </c>
      <c r="B1571" s="42">
        <v>1570</v>
      </c>
      <c r="C1571" s="42" t="s">
        <v>5113</v>
      </c>
      <c r="E1571" s="42">
        <v>1569</v>
      </c>
      <c r="F1571" s="42" t="str">
        <f t="shared" si="24"/>
        <v>Цепь кабельная трак (гибкий кабель-канал)</v>
      </c>
    </row>
    <row r="1572" spans="1:6" x14ac:dyDescent="0.25">
      <c r="A1572" s="42" t="s">
        <v>4778</v>
      </c>
      <c r="B1572" s="42">
        <v>1571</v>
      </c>
      <c r="C1572" s="42" t="s">
        <v>5114</v>
      </c>
      <c r="E1572" s="42">
        <v>1570</v>
      </c>
      <c r="F1572" s="42" t="str">
        <f t="shared" si="24"/>
        <v>Цепь негрузоподъемная</v>
      </c>
    </row>
    <row r="1573" spans="1:6" x14ac:dyDescent="0.25">
      <c r="A1573" s="42">
        <v>2014120</v>
      </c>
      <c r="B1573" s="42">
        <v>1572</v>
      </c>
      <c r="C1573" s="42" t="s">
        <v>5115</v>
      </c>
      <c r="E1573" s="42">
        <v>1571</v>
      </c>
      <c r="F1573" s="42" t="str">
        <f t="shared" si="24"/>
        <v>Цепь приводная роликовая</v>
      </c>
    </row>
    <row r="1574" spans="1:6" x14ac:dyDescent="0.25">
      <c r="A1574" s="42" t="s">
        <v>3150</v>
      </c>
      <c r="B1574" s="42">
        <v>1573</v>
      </c>
      <c r="C1574" s="42" t="s">
        <v>5116</v>
      </c>
      <c r="E1574" s="42">
        <v>1572</v>
      </c>
      <c r="F1574" s="42" t="str">
        <f t="shared" si="24"/>
        <v>Циклогексанон (C6H10O)</v>
      </c>
    </row>
    <row r="1575" spans="1:6" x14ac:dyDescent="0.25">
      <c r="A1575" s="42" t="s">
        <v>5117</v>
      </c>
      <c r="B1575" s="42">
        <v>1574</v>
      </c>
      <c r="C1575" s="42" t="s">
        <v>5118</v>
      </c>
      <c r="E1575" s="42">
        <v>1573</v>
      </c>
      <c r="F1575" s="42" t="str">
        <f t="shared" si="24"/>
        <v>Цилиндр мерный</v>
      </c>
    </row>
    <row r="1576" spans="1:6" x14ac:dyDescent="0.25">
      <c r="A1576" s="42">
        <v>2443120</v>
      </c>
      <c r="B1576" s="42">
        <v>1575</v>
      </c>
      <c r="C1576" s="42" t="s">
        <v>5119</v>
      </c>
      <c r="E1576" s="42">
        <v>1574</v>
      </c>
      <c r="F1576" s="42" t="str">
        <f t="shared" si="24"/>
        <v>Цилиндр минераловатный</v>
      </c>
    </row>
    <row r="1577" spans="1:6" x14ac:dyDescent="0.25">
      <c r="A1577" s="42" t="s">
        <v>5120</v>
      </c>
      <c r="B1577" s="42">
        <v>1576</v>
      </c>
      <c r="C1577" s="42" t="s">
        <v>5121</v>
      </c>
      <c r="E1577" s="42">
        <v>1575</v>
      </c>
      <c r="F1577" s="42" t="str">
        <f t="shared" si="24"/>
        <v>Цинк первичный</v>
      </c>
    </row>
    <row r="1578" spans="1:6" x14ac:dyDescent="0.25">
      <c r="A1578" s="42">
        <v>2014620</v>
      </c>
      <c r="B1578" s="42">
        <v>1577</v>
      </c>
      <c r="C1578" s="42" t="s">
        <v>5122</v>
      </c>
      <c r="E1578" s="42">
        <v>1576</v>
      </c>
      <c r="F1578" s="42" t="str">
        <f t="shared" si="24"/>
        <v>Цинк первичный (образец)</v>
      </c>
    </row>
    <row r="1579" spans="1:6" x14ac:dyDescent="0.25">
      <c r="A1579" s="42">
        <v>2573300</v>
      </c>
      <c r="B1579" s="42">
        <v>1578</v>
      </c>
      <c r="C1579" s="42" t="s">
        <v>5123</v>
      </c>
      <c r="E1579" s="42">
        <v>1577</v>
      </c>
      <c r="F1579" s="42" t="str">
        <f t="shared" si="24"/>
        <v>Цинк сернокислый (сульфат цинка) (ZnSO4) порошок</v>
      </c>
    </row>
    <row r="1580" spans="1:6" x14ac:dyDescent="0.25">
      <c r="A1580" s="42" t="s">
        <v>3912</v>
      </c>
      <c r="B1580" s="42">
        <v>1579</v>
      </c>
      <c r="C1580" s="42" t="s">
        <v>5124</v>
      </c>
      <c r="E1580" s="42">
        <v>1578</v>
      </c>
      <c r="F1580" s="42" t="str">
        <f t="shared" si="24"/>
        <v>Циркуль разметочный</v>
      </c>
    </row>
    <row r="1581" spans="1:6" x14ac:dyDescent="0.25">
      <c r="A1581" s="42">
        <v>2652120</v>
      </c>
      <c r="B1581" s="42">
        <v>1580</v>
      </c>
      <c r="C1581" s="42" t="s">
        <v>5125</v>
      </c>
      <c r="E1581" s="42">
        <v>1579</v>
      </c>
      <c r="F1581" s="42" t="str">
        <f t="shared" si="24"/>
        <v>Чай</v>
      </c>
    </row>
    <row r="1582" spans="1:6" x14ac:dyDescent="0.25">
      <c r="A1582" s="42" t="s">
        <v>3958</v>
      </c>
      <c r="B1582" s="42">
        <v>1581</v>
      </c>
      <c r="C1582" s="42" t="s">
        <v>5126</v>
      </c>
      <c r="E1582" s="42">
        <v>1580</v>
      </c>
      <c r="F1582" s="42" t="str">
        <f t="shared" si="24"/>
        <v xml:space="preserve">Часы </v>
      </c>
    </row>
    <row r="1583" spans="1:6" x14ac:dyDescent="0.25">
      <c r="A1583" s="42" t="s">
        <v>5127</v>
      </c>
      <c r="B1583" s="42">
        <v>1582</v>
      </c>
      <c r="C1583" s="42" t="s">
        <v>5128</v>
      </c>
      <c r="E1583" s="42">
        <v>1581</v>
      </c>
      <c r="F1583" s="42" t="str">
        <f t="shared" si="24"/>
        <v>Чаша выпарительная фарфоровая</v>
      </c>
    </row>
    <row r="1584" spans="1:6" x14ac:dyDescent="0.25">
      <c r="A1584" s="42" t="s">
        <v>3150</v>
      </c>
      <c r="B1584" s="42">
        <v>1583</v>
      </c>
      <c r="C1584" s="42" t="s">
        <v>5129</v>
      </c>
      <c r="E1584" s="42">
        <v>1582</v>
      </c>
      <c r="F1584" s="42" t="str">
        <f t="shared" si="24"/>
        <v>Чаша генуя в комплекте с бачком</v>
      </c>
    </row>
    <row r="1585" spans="1:6" x14ac:dyDescent="0.25">
      <c r="A1585" s="42" t="s">
        <v>5130</v>
      </c>
      <c r="B1585" s="42">
        <v>1584</v>
      </c>
      <c r="C1585" s="42" t="s">
        <v>5131</v>
      </c>
      <c r="E1585" s="42">
        <v>1583</v>
      </c>
      <c r="F1585" s="42" t="str">
        <f t="shared" si="24"/>
        <v>Чашка Петри</v>
      </c>
    </row>
    <row r="1586" spans="1:6" x14ac:dyDescent="0.25">
      <c r="A1586" s="42">
        <v>2331104</v>
      </c>
      <c r="B1586" s="42">
        <v>1585</v>
      </c>
      <c r="C1586" s="42" t="s">
        <v>5132</v>
      </c>
      <c r="E1586" s="42">
        <v>1584</v>
      </c>
      <c r="F1586" s="42" t="str">
        <f t="shared" si="24"/>
        <v>Черенок</v>
      </c>
    </row>
    <row r="1587" spans="1:6" x14ac:dyDescent="0.25">
      <c r="A1587" s="42" t="s">
        <v>3411</v>
      </c>
      <c r="B1587" s="42">
        <v>1586</v>
      </c>
      <c r="C1587" s="42" t="s">
        <v>5133</v>
      </c>
      <c r="E1587" s="42">
        <v>1585</v>
      </c>
      <c r="F1587" s="42" t="str">
        <f t="shared" si="24"/>
        <v>Шаблон непрозрачности</v>
      </c>
    </row>
    <row r="1588" spans="1:6" x14ac:dyDescent="0.25">
      <c r="A1588" s="42" t="s">
        <v>3395</v>
      </c>
      <c r="B1588" s="42">
        <v>1587</v>
      </c>
      <c r="C1588" s="42" t="s">
        <v>5134</v>
      </c>
      <c r="E1588" s="42">
        <v>1586</v>
      </c>
      <c r="F1588" s="42" t="str">
        <f t="shared" si="24"/>
        <v>Шайба</v>
      </c>
    </row>
    <row r="1589" spans="1:6" x14ac:dyDescent="0.25">
      <c r="A1589" s="42">
        <v>2573300</v>
      </c>
      <c r="B1589" s="42">
        <v>1588</v>
      </c>
      <c r="C1589" s="42" t="s">
        <v>5135</v>
      </c>
      <c r="E1589" s="42">
        <v>1587</v>
      </c>
      <c r="F1589" s="42" t="str">
        <f t="shared" si="24"/>
        <v>Шар полипропиленовый полый d50мм (насадка скруббера)</v>
      </c>
    </row>
    <row r="1590" spans="1:6" x14ac:dyDescent="0.25">
      <c r="A1590" s="42" t="s">
        <v>3339</v>
      </c>
      <c r="B1590" s="42">
        <v>1589</v>
      </c>
      <c r="C1590" s="42" t="s">
        <v>5136</v>
      </c>
      <c r="E1590" s="42">
        <v>1588</v>
      </c>
      <c r="F1590" s="42" t="str">
        <f t="shared" si="24"/>
        <v>Шарошкодержатель промышленный</v>
      </c>
    </row>
    <row r="1591" spans="1:6" x14ac:dyDescent="0.25">
      <c r="A1591" s="42" t="s">
        <v>3114</v>
      </c>
      <c r="B1591" s="42">
        <v>1590</v>
      </c>
      <c r="C1591" s="42" t="s">
        <v>5137</v>
      </c>
      <c r="E1591" s="42">
        <v>1589</v>
      </c>
      <c r="F1591" s="42" t="str">
        <f t="shared" si="24"/>
        <v>Швабра</v>
      </c>
    </row>
    <row r="1592" spans="1:6" x14ac:dyDescent="0.25">
      <c r="A1592" s="42" t="s">
        <v>3420</v>
      </c>
      <c r="B1592" s="42">
        <v>1591</v>
      </c>
      <c r="C1592" s="42" t="s">
        <v>5138</v>
      </c>
      <c r="E1592" s="42">
        <v>1590</v>
      </c>
      <c r="F1592" s="42" t="str">
        <f t="shared" si="24"/>
        <v>Швеллер стальной горячекатаный</v>
      </c>
    </row>
    <row r="1593" spans="1:6" x14ac:dyDescent="0.25">
      <c r="A1593" s="42">
        <v>2444261</v>
      </c>
      <c r="B1593" s="42">
        <v>1592</v>
      </c>
      <c r="C1593" s="42" t="s">
        <v>5139</v>
      </c>
      <c r="E1593" s="42">
        <v>1591</v>
      </c>
      <c r="F1593" s="42" t="str">
        <f t="shared" si="24"/>
        <v>Шестерня</v>
      </c>
    </row>
    <row r="1594" spans="1:6" x14ac:dyDescent="0.25">
      <c r="A1594" s="42">
        <v>2431300</v>
      </c>
      <c r="B1594" s="42">
        <v>1593</v>
      </c>
      <c r="C1594" s="42" t="s">
        <v>5140</v>
      </c>
      <c r="E1594" s="42">
        <v>1592</v>
      </c>
      <c r="F1594" s="42" t="str">
        <f t="shared" si="24"/>
        <v>Шестигранник латунный (прут)</v>
      </c>
    </row>
    <row r="1595" spans="1:6" x14ac:dyDescent="0.25">
      <c r="A1595" s="42">
        <v>2431300</v>
      </c>
      <c r="B1595" s="42">
        <v>1594</v>
      </c>
      <c r="C1595" s="42" t="s">
        <v>5141</v>
      </c>
      <c r="E1595" s="42">
        <v>1593</v>
      </c>
      <c r="F1595" s="42" t="str">
        <f t="shared" si="24"/>
        <v>Шестигранник нержавеющий (прут)</v>
      </c>
    </row>
    <row r="1596" spans="1:6" x14ac:dyDescent="0.25">
      <c r="A1596" s="42" t="s">
        <v>3131</v>
      </c>
      <c r="B1596" s="42">
        <v>1595</v>
      </c>
      <c r="C1596" s="42" t="s">
        <v>5142</v>
      </c>
      <c r="E1596" s="42">
        <v>1594</v>
      </c>
      <c r="F1596" s="42" t="str">
        <f t="shared" si="24"/>
        <v>Шестигранник стальной (прут)</v>
      </c>
    </row>
    <row r="1597" spans="1:6" x14ac:dyDescent="0.25">
      <c r="A1597" s="42" t="s">
        <v>3701</v>
      </c>
      <c r="B1597" s="42">
        <v>1596</v>
      </c>
      <c r="C1597" s="42" t="s">
        <v>5143</v>
      </c>
      <c r="E1597" s="42">
        <v>1595</v>
      </c>
      <c r="F1597" s="42" t="str">
        <f t="shared" si="24"/>
        <v>Шина для спецтехники</v>
      </c>
    </row>
    <row r="1598" spans="1:6" x14ac:dyDescent="0.25">
      <c r="A1598" s="42" t="s">
        <v>4535</v>
      </c>
      <c r="B1598" s="42">
        <v>1597</v>
      </c>
      <c r="C1598" s="42" t="s">
        <v>5144</v>
      </c>
      <c r="E1598" s="42">
        <v>1596</v>
      </c>
      <c r="F1598" s="42" t="str">
        <f t="shared" si="24"/>
        <v>Шина соединительная (шинопровод)</v>
      </c>
    </row>
    <row r="1599" spans="1:6" x14ac:dyDescent="0.25">
      <c r="A1599" s="42" t="s">
        <v>4402</v>
      </c>
      <c r="B1599" s="42">
        <v>1598</v>
      </c>
      <c r="C1599" s="42" t="s">
        <v>5145</v>
      </c>
      <c r="E1599" s="42">
        <v>1597</v>
      </c>
      <c r="F1599" s="42" t="str">
        <f t="shared" si="24"/>
        <v>Шкаф деревянный</v>
      </c>
    </row>
    <row r="1600" spans="1:6" x14ac:dyDescent="0.25">
      <c r="A1600" s="42" t="s">
        <v>5146</v>
      </c>
      <c r="B1600" s="42">
        <v>1599</v>
      </c>
      <c r="C1600" s="42" t="s">
        <v>5147</v>
      </c>
      <c r="E1600" s="42">
        <v>1598</v>
      </c>
      <c r="F1600" s="42" t="str">
        <f t="shared" si="24"/>
        <v>Шкаф духовой</v>
      </c>
    </row>
    <row r="1601" spans="1:6" x14ac:dyDescent="0.25">
      <c r="A1601" s="42" t="s">
        <v>3199</v>
      </c>
      <c r="B1601" s="42">
        <v>1600</v>
      </c>
      <c r="C1601" s="42" t="s">
        <v>5148</v>
      </c>
      <c r="E1601" s="42">
        <v>1599</v>
      </c>
      <c r="F1601" s="42" t="str">
        <f t="shared" si="24"/>
        <v>Шкаф из ПВХ</v>
      </c>
    </row>
    <row r="1602" spans="1:6" x14ac:dyDescent="0.25">
      <c r="A1602" s="42" t="s">
        <v>4274</v>
      </c>
      <c r="B1602" s="42">
        <v>1601</v>
      </c>
      <c r="C1602" s="42" t="s">
        <v>5149</v>
      </c>
      <c r="E1602" s="42">
        <v>1600</v>
      </c>
      <c r="F1602" s="42" t="str">
        <f t="shared" si="24"/>
        <v>Шкаф металлический</v>
      </c>
    </row>
    <row r="1603" spans="1:6" x14ac:dyDescent="0.25">
      <c r="A1603" s="42">
        <v>2573300</v>
      </c>
      <c r="B1603" s="42">
        <v>1602</v>
      </c>
      <c r="C1603" s="42" t="s">
        <v>5150</v>
      </c>
      <c r="E1603" s="42">
        <v>1601</v>
      </c>
      <c r="F1603" s="42" t="str">
        <f t="shared" ref="F1603:F1666" si="25">VLOOKUP(E1603,B:C,2,0)</f>
        <v>Шлам</v>
      </c>
    </row>
    <row r="1604" spans="1:6" x14ac:dyDescent="0.25">
      <c r="A1604" s="42">
        <v>2219300</v>
      </c>
      <c r="B1604" s="42">
        <v>1603</v>
      </c>
      <c r="C1604" s="42" t="s">
        <v>5151</v>
      </c>
      <c r="E1604" s="42">
        <v>1602</v>
      </c>
      <c r="F1604" s="42" t="str">
        <f t="shared" si="25"/>
        <v>Шланг гибкий для шприца смазочного</v>
      </c>
    </row>
    <row r="1605" spans="1:6" x14ac:dyDescent="0.25">
      <c r="A1605" s="42" t="s">
        <v>3139</v>
      </c>
      <c r="B1605" s="42">
        <v>1604</v>
      </c>
      <c r="C1605" s="42" t="s">
        <v>5152</v>
      </c>
      <c r="E1605" s="42">
        <v>1603</v>
      </c>
      <c r="F1605" s="42" t="str">
        <f t="shared" si="25"/>
        <v>Шланг лабораторный</v>
      </c>
    </row>
    <row r="1606" spans="1:6" x14ac:dyDescent="0.25">
      <c r="A1606" s="42">
        <v>2219300</v>
      </c>
      <c r="B1606" s="42">
        <v>1605</v>
      </c>
      <c r="C1606" s="42" t="s">
        <v>5153</v>
      </c>
      <c r="E1606" s="42">
        <v>1604</v>
      </c>
      <c r="F1606" s="42" t="str">
        <f t="shared" si="25"/>
        <v>Шланг пневматический для компрессора с фитингами</v>
      </c>
    </row>
    <row r="1607" spans="1:6" x14ac:dyDescent="0.25">
      <c r="A1607" s="42">
        <v>2219300</v>
      </c>
      <c r="B1607" s="42">
        <v>1606</v>
      </c>
      <c r="C1607" s="42" t="s">
        <v>5154</v>
      </c>
      <c r="E1607" s="42">
        <v>1605</v>
      </c>
      <c r="F1607" s="42" t="str">
        <f t="shared" si="25"/>
        <v>Шланг поливочный</v>
      </c>
    </row>
    <row r="1608" spans="1:6" x14ac:dyDescent="0.25">
      <c r="A1608" s="42" t="s">
        <v>3139</v>
      </c>
      <c r="B1608" s="42">
        <v>1607</v>
      </c>
      <c r="C1608" s="42" t="s">
        <v>5155</v>
      </c>
      <c r="E1608" s="42">
        <v>1606</v>
      </c>
      <c r="F1608" s="42" t="str">
        <f t="shared" si="25"/>
        <v>Шланг топливный</v>
      </c>
    </row>
    <row r="1609" spans="1:6" x14ac:dyDescent="0.25">
      <c r="A1609" s="42" t="s">
        <v>3471</v>
      </c>
      <c r="B1609" s="42">
        <v>1608</v>
      </c>
      <c r="C1609" s="42" t="s">
        <v>5156</v>
      </c>
      <c r="E1609" s="42">
        <v>1607</v>
      </c>
      <c r="F1609" s="42" t="str">
        <f t="shared" si="25"/>
        <v>Шланг-пакета</v>
      </c>
    </row>
    <row r="1610" spans="1:6" x14ac:dyDescent="0.25">
      <c r="A1610" s="42" t="s">
        <v>3379</v>
      </c>
      <c r="B1610" s="42">
        <v>1609</v>
      </c>
      <c r="C1610" s="42" t="s">
        <v>5157</v>
      </c>
      <c r="E1610" s="42">
        <v>1608</v>
      </c>
      <c r="F1610" s="42" t="str">
        <f t="shared" si="25"/>
        <v>Шлюз ETHERNET</v>
      </c>
    </row>
    <row r="1611" spans="1:6" x14ac:dyDescent="0.25">
      <c r="A1611" s="42">
        <v>2573300</v>
      </c>
      <c r="B1611" s="42">
        <v>1610</v>
      </c>
      <c r="C1611" s="42" t="s">
        <v>5158</v>
      </c>
      <c r="E1611" s="42">
        <v>1609</v>
      </c>
      <c r="F1611" s="42" t="str">
        <f t="shared" si="25"/>
        <v>Шнур уплотнительный резиновый</v>
      </c>
    </row>
    <row r="1612" spans="1:6" x14ac:dyDescent="0.25">
      <c r="A1612" s="42" t="s">
        <v>3958</v>
      </c>
      <c r="B1612" s="42">
        <v>1611</v>
      </c>
      <c r="C1612" s="42" t="s">
        <v>5159</v>
      </c>
      <c r="E1612" s="42">
        <v>1610</v>
      </c>
      <c r="F1612" s="42" t="str">
        <f t="shared" si="25"/>
        <v>Шпатель малярный</v>
      </c>
    </row>
    <row r="1613" spans="1:6" x14ac:dyDescent="0.25">
      <c r="A1613" s="42">
        <v>2030220</v>
      </c>
      <c r="B1613" s="42">
        <v>1612</v>
      </c>
      <c r="C1613" s="42" t="s">
        <v>5160</v>
      </c>
      <c r="E1613" s="42">
        <v>1611</v>
      </c>
      <c r="F1613" s="42" t="str">
        <f t="shared" si="25"/>
        <v>Шпатель фарфоровый</v>
      </c>
    </row>
    <row r="1614" spans="1:6" x14ac:dyDescent="0.25">
      <c r="A1614" s="42">
        <v>2594110</v>
      </c>
      <c r="B1614" s="42">
        <v>1613</v>
      </c>
      <c r="C1614" s="42" t="s">
        <v>5161</v>
      </c>
      <c r="E1614" s="42">
        <v>1612</v>
      </c>
      <c r="F1614" s="42" t="str">
        <f t="shared" si="25"/>
        <v>Шпатлевка</v>
      </c>
    </row>
    <row r="1615" spans="1:6" x14ac:dyDescent="0.25">
      <c r="A1615" s="42">
        <v>2573300</v>
      </c>
      <c r="B1615" s="42">
        <v>1614</v>
      </c>
      <c r="C1615" s="42" t="s">
        <v>5162</v>
      </c>
      <c r="E1615" s="42">
        <v>1613</v>
      </c>
      <c r="F1615" s="42" t="str">
        <f t="shared" si="25"/>
        <v>Шпилька монтажная</v>
      </c>
    </row>
    <row r="1616" spans="1:6" x14ac:dyDescent="0.25">
      <c r="A1616" s="42" t="s">
        <v>4176</v>
      </c>
      <c r="B1616" s="42">
        <v>1615</v>
      </c>
      <c r="C1616" s="42" t="s">
        <v>5163</v>
      </c>
      <c r="E1616" s="42">
        <v>1614</v>
      </c>
      <c r="F1616" s="42" t="str">
        <f t="shared" si="25"/>
        <v>Шприц для смазки</v>
      </c>
    </row>
    <row r="1617" spans="1:6" x14ac:dyDescent="0.25">
      <c r="A1617" s="42" t="s">
        <v>4352</v>
      </c>
      <c r="B1617" s="42">
        <v>1616</v>
      </c>
      <c r="C1617" s="42" t="s">
        <v>5164</v>
      </c>
      <c r="E1617" s="42">
        <v>1615</v>
      </c>
      <c r="F1617" s="42" t="str">
        <f t="shared" si="25"/>
        <v>Шприц лабораторный</v>
      </c>
    </row>
    <row r="1618" spans="1:6" x14ac:dyDescent="0.25">
      <c r="A1618" s="42">
        <v>2573300</v>
      </c>
      <c r="B1618" s="42">
        <v>1617</v>
      </c>
      <c r="C1618" s="42" t="s">
        <v>5165</v>
      </c>
      <c r="E1618" s="42">
        <v>1616</v>
      </c>
      <c r="F1618" s="42" t="str">
        <f t="shared" si="25"/>
        <v>Штамп</v>
      </c>
    </row>
    <row r="1619" spans="1:6" x14ac:dyDescent="0.25">
      <c r="A1619" s="42" t="s">
        <v>4014</v>
      </c>
      <c r="B1619" s="42">
        <v>1618</v>
      </c>
      <c r="C1619" s="42" t="s">
        <v>5166</v>
      </c>
      <c r="E1619" s="42">
        <v>1617</v>
      </c>
      <c r="F1619" s="42" t="str">
        <f t="shared" si="25"/>
        <v>Штанга изолирующая</v>
      </c>
    </row>
    <row r="1620" spans="1:6" x14ac:dyDescent="0.25">
      <c r="A1620" s="42" t="s">
        <v>4014</v>
      </c>
      <c r="B1620" s="42">
        <v>1619</v>
      </c>
      <c r="C1620" s="42" t="s">
        <v>5167</v>
      </c>
      <c r="E1620" s="42">
        <v>1618</v>
      </c>
      <c r="F1620" s="42" t="str">
        <f t="shared" si="25"/>
        <v>Штангенрейсмас</v>
      </c>
    </row>
    <row r="1621" spans="1:6" x14ac:dyDescent="0.25">
      <c r="A1621" s="42" t="s">
        <v>3494</v>
      </c>
      <c r="B1621" s="42">
        <v>1620</v>
      </c>
      <c r="C1621" s="42" t="s">
        <v>5168</v>
      </c>
      <c r="E1621" s="42">
        <v>1619</v>
      </c>
      <c r="F1621" s="42" t="str">
        <f t="shared" si="25"/>
        <v>Штангенциркуль</v>
      </c>
    </row>
    <row r="1622" spans="1:6" x14ac:dyDescent="0.25">
      <c r="A1622" s="42" t="s">
        <v>3395</v>
      </c>
      <c r="B1622" s="42">
        <v>1621</v>
      </c>
      <c r="C1622" s="42" t="s">
        <v>5169</v>
      </c>
      <c r="E1622" s="42">
        <v>1620</v>
      </c>
      <c r="F1622" s="42" t="str">
        <f t="shared" si="25"/>
        <v>Штатив</v>
      </c>
    </row>
    <row r="1623" spans="1:6" x14ac:dyDescent="0.25">
      <c r="A1623" s="42" t="s">
        <v>4019</v>
      </c>
      <c r="B1623" s="42">
        <v>1622</v>
      </c>
      <c r="C1623" s="42" t="s">
        <v>5170</v>
      </c>
      <c r="E1623" s="42">
        <v>1621</v>
      </c>
      <c r="F1623" s="42" t="str">
        <f t="shared" si="25"/>
        <v>Штатив полипропиленовый для хранения пипеток</v>
      </c>
    </row>
    <row r="1624" spans="1:6" x14ac:dyDescent="0.25">
      <c r="A1624" s="42" t="s">
        <v>5171</v>
      </c>
      <c r="B1624" s="42">
        <v>1623</v>
      </c>
      <c r="C1624" s="42" t="s">
        <v>5172</v>
      </c>
      <c r="E1624" s="42">
        <v>1622</v>
      </c>
      <c r="F1624" s="42" t="str">
        <f t="shared" si="25"/>
        <v>Шток (пруток) хромированный</v>
      </c>
    </row>
    <row r="1625" spans="1:6" x14ac:dyDescent="0.25">
      <c r="A1625" s="42" t="s">
        <v>3233</v>
      </c>
      <c r="B1625" s="42">
        <v>1624</v>
      </c>
      <c r="C1625" s="42" t="s">
        <v>5173</v>
      </c>
      <c r="E1625" s="42">
        <v>1623</v>
      </c>
      <c r="F1625" s="42" t="str">
        <f t="shared" si="25"/>
        <v>Шторы</v>
      </c>
    </row>
    <row r="1626" spans="1:6" x14ac:dyDescent="0.25">
      <c r="A1626" s="42" t="s">
        <v>3139</v>
      </c>
      <c r="B1626" s="42">
        <v>1625</v>
      </c>
      <c r="C1626" s="42" t="s">
        <v>5174</v>
      </c>
      <c r="E1626" s="42">
        <v>1624</v>
      </c>
      <c r="F1626" s="42" t="str">
        <f t="shared" si="25"/>
        <v>Штрих корректор</v>
      </c>
    </row>
    <row r="1627" spans="1:6" x14ac:dyDescent="0.25">
      <c r="A1627" s="42" t="s">
        <v>3139</v>
      </c>
      <c r="B1627" s="42">
        <v>1626</v>
      </c>
      <c r="C1627" s="42" t="s">
        <v>5175</v>
      </c>
      <c r="E1627" s="42">
        <v>1625</v>
      </c>
      <c r="F1627" s="42" t="str">
        <f t="shared" si="25"/>
        <v>Штуцер пневматический под трубку</v>
      </c>
    </row>
    <row r="1628" spans="1:6" x14ac:dyDescent="0.25">
      <c r="A1628" s="42" t="s">
        <v>3139</v>
      </c>
      <c r="B1628" s="42">
        <v>1627</v>
      </c>
      <c r="C1628" s="42" t="s">
        <v>5176</v>
      </c>
      <c r="E1628" s="42">
        <v>1626</v>
      </c>
      <c r="F1628" s="42" t="str">
        <f t="shared" si="25"/>
        <v>Штуцер приварной</v>
      </c>
    </row>
    <row r="1629" spans="1:6" x14ac:dyDescent="0.25">
      <c r="A1629" s="42" t="s">
        <v>3444</v>
      </c>
      <c r="B1629" s="42">
        <v>1628</v>
      </c>
      <c r="C1629" s="42" t="s">
        <v>5177</v>
      </c>
      <c r="E1629" s="42">
        <v>1627</v>
      </c>
      <c r="F1629" s="42" t="str">
        <f t="shared" si="25"/>
        <v>Штуцер цанговый</v>
      </c>
    </row>
    <row r="1630" spans="1:6" x14ac:dyDescent="0.25">
      <c r="A1630" s="42">
        <v>2824110</v>
      </c>
      <c r="B1630" s="42">
        <v>1629</v>
      </c>
      <c r="C1630" s="42" t="s">
        <v>5178</v>
      </c>
      <c r="E1630" s="42">
        <v>1628</v>
      </c>
      <c r="F1630" s="42" t="str">
        <f t="shared" si="25"/>
        <v>Шумомер (фономер)</v>
      </c>
    </row>
    <row r="1631" spans="1:6" x14ac:dyDescent="0.25">
      <c r="A1631" s="42" t="s">
        <v>5179</v>
      </c>
      <c r="B1631" s="42">
        <v>1630</v>
      </c>
      <c r="C1631" s="42" t="s">
        <v>5180</v>
      </c>
      <c r="E1631" s="42">
        <v>1629</v>
      </c>
      <c r="F1631" s="42" t="str">
        <f t="shared" si="25"/>
        <v>Шуруповерт</v>
      </c>
    </row>
    <row r="1632" spans="1:6" x14ac:dyDescent="0.25">
      <c r="A1632" s="42" t="s">
        <v>3324</v>
      </c>
      <c r="B1632" s="42">
        <v>1631</v>
      </c>
      <c r="C1632" s="42" t="s">
        <v>5181</v>
      </c>
      <c r="E1632" s="42">
        <v>1630</v>
      </c>
      <c r="F1632" s="42" t="str">
        <f t="shared" si="25"/>
        <v>Щебень</v>
      </c>
    </row>
    <row r="1633" spans="1:6" x14ac:dyDescent="0.25">
      <c r="A1633" s="42" t="s">
        <v>3439</v>
      </c>
      <c r="B1633" s="42">
        <v>1632</v>
      </c>
      <c r="C1633" s="42" t="s">
        <v>5182</v>
      </c>
      <c r="E1633" s="42">
        <v>1631</v>
      </c>
      <c r="F1633" s="42" t="str">
        <f t="shared" si="25"/>
        <v>Щетка</v>
      </c>
    </row>
    <row r="1634" spans="1:6" x14ac:dyDescent="0.25">
      <c r="A1634" s="42" t="s">
        <v>3324</v>
      </c>
      <c r="B1634" s="42">
        <v>1633</v>
      </c>
      <c r="C1634" s="42" t="s">
        <v>5183</v>
      </c>
      <c r="E1634" s="42">
        <v>1632</v>
      </c>
      <c r="F1634" s="42" t="str">
        <f t="shared" si="25"/>
        <v>Щетка графитовая</v>
      </c>
    </row>
    <row r="1635" spans="1:6" x14ac:dyDescent="0.25">
      <c r="A1635" s="42" t="s">
        <v>3324</v>
      </c>
      <c r="B1635" s="42">
        <v>1634</v>
      </c>
      <c r="C1635" s="42" t="s">
        <v>5184</v>
      </c>
      <c r="E1635" s="42">
        <v>1633</v>
      </c>
      <c r="F1635" s="42" t="str">
        <f t="shared" si="25"/>
        <v>Щетка роликовая</v>
      </c>
    </row>
    <row r="1636" spans="1:6" x14ac:dyDescent="0.25">
      <c r="A1636" s="42">
        <v>2573300</v>
      </c>
      <c r="B1636" s="42">
        <v>1635</v>
      </c>
      <c r="C1636" s="42" t="s">
        <v>5185</v>
      </c>
      <c r="E1636" s="42">
        <v>1634</v>
      </c>
      <c r="F1636" s="42" t="str">
        <f t="shared" si="25"/>
        <v>Щетка-сметка</v>
      </c>
    </row>
    <row r="1637" spans="1:6" x14ac:dyDescent="0.25">
      <c r="A1637" s="42" t="s">
        <v>3199</v>
      </c>
      <c r="B1637" s="42">
        <v>1636</v>
      </c>
      <c r="C1637" s="42" t="s">
        <v>5186</v>
      </c>
      <c r="E1637" s="42">
        <v>1635</v>
      </c>
      <c r="F1637" s="42" t="str">
        <f t="shared" si="25"/>
        <v>Щипцы лабораторные</v>
      </c>
    </row>
    <row r="1638" spans="1:6" x14ac:dyDescent="0.25">
      <c r="A1638" s="42" t="s">
        <v>3240</v>
      </c>
      <c r="B1638" s="42">
        <v>1637</v>
      </c>
      <c r="C1638" s="42" t="s">
        <v>5187</v>
      </c>
      <c r="E1638" s="42">
        <v>1636</v>
      </c>
      <c r="F1638" s="42" t="str">
        <f t="shared" si="25"/>
        <v>Щит пожарный в комплекте</v>
      </c>
    </row>
    <row r="1639" spans="1:6" x14ac:dyDescent="0.25">
      <c r="A1639" s="42" t="s">
        <v>3610</v>
      </c>
      <c r="B1639" s="42">
        <v>1638</v>
      </c>
      <c r="C1639" s="42" t="s">
        <v>5188</v>
      </c>
      <c r="E1639" s="42">
        <v>1637</v>
      </c>
      <c r="F1639" s="42" t="str">
        <f t="shared" si="25"/>
        <v>Щиток лицевой</v>
      </c>
    </row>
    <row r="1640" spans="1:6" x14ac:dyDescent="0.25">
      <c r="A1640" s="42" t="s">
        <v>5189</v>
      </c>
      <c r="B1640" s="42">
        <v>1639</v>
      </c>
      <c r="C1640" s="42" t="s">
        <v>5190</v>
      </c>
      <c r="E1640" s="42">
        <v>1638</v>
      </c>
      <c r="F1640" s="42" t="str">
        <f t="shared" si="25"/>
        <v>Щупы измерительные</v>
      </c>
    </row>
    <row r="1641" spans="1:6" x14ac:dyDescent="0.25">
      <c r="A1641" s="42" t="s">
        <v>3150</v>
      </c>
      <c r="B1641" s="42">
        <v>1640</v>
      </c>
      <c r="C1641" s="42" t="s">
        <v>5191</v>
      </c>
      <c r="E1641" s="42">
        <v>1639</v>
      </c>
      <c r="F1641" s="42" t="str">
        <f t="shared" si="25"/>
        <v>Экран проекционный</v>
      </c>
    </row>
    <row r="1642" spans="1:6" x14ac:dyDescent="0.25">
      <c r="A1642" s="42">
        <v>2059520</v>
      </c>
      <c r="B1642" s="42">
        <v>1641</v>
      </c>
      <c r="C1642" s="42" t="s">
        <v>5192</v>
      </c>
      <c r="E1642" s="42">
        <v>1640</v>
      </c>
      <c r="F1642" s="42" t="str">
        <f t="shared" si="25"/>
        <v>Эксикатор лабораторный стеклянный</v>
      </c>
    </row>
    <row r="1643" spans="1:6" x14ac:dyDescent="0.25">
      <c r="A1643" s="42" t="s">
        <v>3176</v>
      </c>
      <c r="B1643" s="42">
        <v>1642</v>
      </c>
      <c r="C1643" s="42" t="s">
        <v>5193</v>
      </c>
      <c r="E1643" s="42">
        <v>1641</v>
      </c>
      <c r="F1643" s="42" t="str">
        <f t="shared" si="25"/>
        <v>Экспресс-тест</v>
      </c>
    </row>
    <row r="1644" spans="1:6" x14ac:dyDescent="0.25">
      <c r="A1644" s="42">
        <v>2445301</v>
      </c>
      <c r="B1644" s="42">
        <v>1643</v>
      </c>
      <c r="C1644" s="42" t="s">
        <v>5194</v>
      </c>
      <c r="E1644" s="42">
        <v>1642</v>
      </c>
      <c r="F1644" s="42" t="str">
        <f t="shared" si="25"/>
        <v>Экструдер сварочный</v>
      </c>
    </row>
    <row r="1645" spans="1:6" x14ac:dyDescent="0.25">
      <c r="A1645" s="42">
        <v>2593151</v>
      </c>
      <c r="B1645" s="42">
        <v>1644</v>
      </c>
      <c r="C1645" s="42" t="s">
        <v>5195</v>
      </c>
      <c r="E1645" s="42">
        <v>1643</v>
      </c>
      <c r="F1645" s="42" t="str">
        <f t="shared" si="25"/>
        <v>Электрод вольфрамовый</v>
      </c>
    </row>
    <row r="1646" spans="1:6" x14ac:dyDescent="0.25">
      <c r="A1646" s="42" t="s">
        <v>3187</v>
      </c>
      <c r="B1646" s="42">
        <v>1645</v>
      </c>
      <c r="C1646" s="42" t="s">
        <v>5196</v>
      </c>
      <c r="E1646" s="42">
        <v>1644</v>
      </c>
      <c r="F1646" s="42" t="str">
        <f t="shared" si="25"/>
        <v>Электрод для контактной сварки</v>
      </c>
    </row>
    <row r="1647" spans="1:6" x14ac:dyDescent="0.25">
      <c r="A1647" s="42">
        <v>2593151</v>
      </c>
      <c r="B1647" s="42">
        <v>1646</v>
      </c>
      <c r="C1647" s="42" t="s">
        <v>5197</v>
      </c>
      <c r="E1647" s="42">
        <v>1645</v>
      </c>
      <c r="F1647" s="42" t="str">
        <f t="shared" si="25"/>
        <v>Электрод измерительный</v>
      </c>
    </row>
    <row r="1648" spans="1:6" x14ac:dyDescent="0.25">
      <c r="A1648" s="42" t="s">
        <v>4411</v>
      </c>
      <c r="B1648" s="42">
        <v>1647</v>
      </c>
      <c r="C1648" s="42" t="s">
        <v>5198</v>
      </c>
      <c r="E1648" s="42">
        <v>1646</v>
      </c>
      <c r="F1648" s="42" t="str">
        <f t="shared" si="25"/>
        <v>Электрод сварочный</v>
      </c>
    </row>
    <row r="1649" spans="1:6" x14ac:dyDescent="0.25">
      <c r="A1649" s="42" t="s">
        <v>3513</v>
      </c>
      <c r="B1649" s="42">
        <v>1648</v>
      </c>
      <c r="C1649" s="42" t="s">
        <v>5199</v>
      </c>
      <c r="E1649" s="42">
        <v>1647</v>
      </c>
      <c r="F1649" s="42" t="str">
        <f t="shared" si="25"/>
        <v>Электродвигатель</v>
      </c>
    </row>
    <row r="1650" spans="1:6" x14ac:dyDescent="0.25">
      <c r="A1650" s="42" t="s">
        <v>4176</v>
      </c>
      <c r="B1650" s="42">
        <v>1649</v>
      </c>
      <c r="C1650" s="42" t="s">
        <v>5200</v>
      </c>
      <c r="E1650" s="42">
        <v>1648</v>
      </c>
      <c r="F1650" s="42" t="str">
        <f t="shared" si="25"/>
        <v>Электрододержатель</v>
      </c>
    </row>
    <row r="1651" spans="1:6" x14ac:dyDescent="0.25">
      <c r="A1651" s="42" t="s">
        <v>5201</v>
      </c>
      <c r="B1651" s="42">
        <v>1650</v>
      </c>
      <c r="C1651" s="42" t="s">
        <v>5202</v>
      </c>
      <c r="E1651" s="42">
        <v>1649</v>
      </c>
      <c r="F1651" s="42" t="str">
        <f t="shared" si="25"/>
        <v>Электрокардиограф</v>
      </c>
    </row>
    <row r="1652" spans="1:6" x14ac:dyDescent="0.25">
      <c r="A1652" s="42">
        <v>2573200</v>
      </c>
      <c r="B1652" s="42">
        <v>1651</v>
      </c>
      <c r="C1652" s="42" t="s">
        <v>5203</v>
      </c>
      <c r="E1652" s="42">
        <v>1650</v>
      </c>
      <c r="F1652" s="42" t="str">
        <f t="shared" si="25"/>
        <v>Электрокипятильник</v>
      </c>
    </row>
    <row r="1653" spans="1:6" x14ac:dyDescent="0.25">
      <c r="A1653" s="42" t="s">
        <v>4411</v>
      </c>
      <c r="B1653" s="42">
        <v>1652</v>
      </c>
      <c r="C1653" s="42" t="s">
        <v>5204</v>
      </c>
      <c r="E1653" s="42">
        <v>1651</v>
      </c>
      <c r="F1653" s="42" t="str">
        <f t="shared" si="25"/>
        <v>Электропила</v>
      </c>
    </row>
    <row r="1654" spans="1:6" x14ac:dyDescent="0.25">
      <c r="A1654" s="42" t="s">
        <v>4411</v>
      </c>
      <c r="B1654" s="42">
        <v>1653</v>
      </c>
      <c r="C1654" s="42" t="s">
        <v>5205</v>
      </c>
      <c r="E1654" s="42">
        <v>1652</v>
      </c>
      <c r="F1654" s="42" t="str">
        <f t="shared" si="25"/>
        <v>Электропривод</v>
      </c>
    </row>
    <row r="1655" spans="1:6" x14ac:dyDescent="0.25">
      <c r="A1655" s="42" t="s">
        <v>5201</v>
      </c>
      <c r="B1655" s="42">
        <v>1654</v>
      </c>
      <c r="C1655" s="42" t="s">
        <v>5206</v>
      </c>
      <c r="E1655" s="42">
        <v>1653</v>
      </c>
      <c r="F1655" s="42" t="str">
        <f t="shared" si="25"/>
        <v>Электротормоз</v>
      </c>
    </row>
    <row r="1656" spans="1:6" x14ac:dyDescent="0.25">
      <c r="A1656" s="42" t="s">
        <v>3383</v>
      </c>
      <c r="B1656" s="42">
        <v>1655</v>
      </c>
      <c r="C1656" s="42" t="s">
        <v>5207</v>
      </c>
      <c r="E1656" s="42">
        <v>1654</v>
      </c>
      <c r="F1656" s="42" t="str">
        <f t="shared" si="25"/>
        <v>Электрочайник бытовой</v>
      </c>
    </row>
    <row r="1657" spans="1:6" x14ac:dyDescent="0.25">
      <c r="A1657" s="42" t="s">
        <v>3590</v>
      </c>
      <c r="B1657" s="42">
        <v>1656</v>
      </c>
      <c r="C1657" s="42" t="s">
        <v>5208</v>
      </c>
      <c r="E1657" s="42">
        <v>1655</v>
      </c>
      <c r="F1657" s="42" t="str">
        <f t="shared" si="25"/>
        <v>Элемент питающий</v>
      </c>
    </row>
    <row r="1658" spans="1:6" x14ac:dyDescent="0.25">
      <c r="A1658" s="42" t="s">
        <v>3515</v>
      </c>
      <c r="B1658" s="42">
        <v>1657</v>
      </c>
      <c r="C1658" s="42" t="s">
        <v>5209</v>
      </c>
      <c r="E1658" s="42">
        <v>1656</v>
      </c>
      <c r="F1658" s="42" t="str">
        <f t="shared" si="25"/>
        <v>Элемент сигнальный свето-звуковой (сирена)</v>
      </c>
    </row>
    <row r="1659" spans="1:6" x14ac:dyDescent="0.25">
      <c r="A1659" s="42" t="s">
        <v>3515</v>
      </c>
      <c r="B1659" s="42">
        <v>1658</v>
      </c>
      <c r="C1659" s="42" t="s">
        <v>5210</v>
      </c>
      <c r="E1659" s="42">
        <v>1657</v>
      </c>
      <c r="F1659" s="42" t="str">
        <f t="shared" si="25"/>
        <v>Элемент сменный фильтрующий</v>
      </c>
    </row>
    <row r="1660" spans="1:6" x14ac:dyDescent="0.25">
      <c r="A1660" s="42">
        <v>2030100</v>
      </c>
      <c r="B1660" s="42">
        <v>1659</v>
      </c>
      <c r="C1660" s="42" t="s">
        <v>5211</v>
      </c>
      <c r="E1660" s="42">
        <v>1658</v>
      </c>
      <c r="F1660" s="42" t="str">
        <f t="shared" si="25"/>
        <v>Элемент сменный фильтрующий для воздушного компрессора</v>
      </c>
    </row>
    <row r="1661" spans="1:6" x14ac:dyDescent="0.25">
      <c r="A1661" s="42" t="s">
        <v>3464</v>
      </c>
      <c r="B1661" s="42">
        <v>1660</v>
      </c>
      <c r="C1661" s="42" t="s">
        <v>5212</v>
      </c>
      <c r="E1661" s="42">
        <v>1659</v>
      </c>
      <c r="F1661" s="42" t="str">
        <f t="shared" si="25"/>
        <v>Эмаль</v>
      </c>
    </row>
    <row r="1662" spans="1:6" x14ac:dyDescent="0.25">
      <c r="A1662" s="42">
        <v>2030100</v>
      </c>
      <c r="B1662" s="42">
        <v>1661</v>
      </c>
      <c r="C1662" s="42" t="s">
        <v>5213</v>
      </c>
      <c r="E1662" s="42">
        <v>1660</v>
      </c>
      <c r="F1662" s="42" t="str">
        <f t="shared" si="25"/>
        <v>Эмаль (образец)</v>
      </c>
    </row>
    <row r="1663" spans="1:6" x14ac:dyDescent="0.25">
      <c r="A1663" s="42" t="s">
        <v>3464</v>
      </c>
      <c r="B1663" s="42">
        <v>1662</v>
      </c>
      <c r="C1663" s="42" t="s">
        <v>5214</v>
      </c>
      <c r="E1663" s="42">
        <v>1661</v>
      </c>
      <c r="F1663" s="42" t="str">
        <f t="shared" si="25"/>
        <v>Эмаль обратной стороны</v>
      </c>
    </row>
    <row r="1664" spans="1:6" x14ac:dyDescent="0.25">
      <c r="A1664" s="42" t="s">
        <v>3464</v>
      </c>
      <c r="B1664" s="42">
        <v>1663</v>
      </c>
      <c r="C1664" s="42" t="s">
        <v>5215</v>
      </c>
      <c r="E1664" s="42">
        <v>1662</v>
      </c>
      <c r="F1664" s="42" t="str">
        <f t="shared" si="25"/>
        <v>Эмаль обратной стороны (образец)</v>
      </c>
    </row>
    <row r="1665" spans="1:6" x14ac:dyDescent="0.25">
      <c r="A1665" s="42" t="s">
        <v>5216</v>
      </c>
      <c r="B1665" s="42">
        <v>1664</v>
      </c>
      <c r="C1665" s="42" t="s">
        <v>5217</v>
      </c>
      <c r="E1665" s="42">
        <v>1663</v>
      </c>
      <c r="F1665" s="42" t="str">
        <f t="shared" si="25"/>
        <v>Эмаль полиэфирная (образец)</v>
      </c>
    </row>
    <row r="1666" spans="1:6" x14ac:dyDescent="0.25">
      <c r="A1666" s="42" t="s">
        <v>5218</v>
      </c>
      <c r="B1666" s="42">
        <v>1665</v>
      </c>
      <c r="C1666" s="42" t="s">
        <v>5219</v>
      </c>
      <c r="E1666" s="42">
        <v>1664</v>
      </c>
      <c r="F1666" s="42" t="str">
        <f t="shared" si="25"/>
        <v>Энкодер</v>
      </c>
    </row>
    <row r="1667" spans="1:6" x14ac:dyDescent="0.25">
      <c r="A1667" s="42" t="s">
        <v>4301</v>
      </c>
      <c r="B1667" s="42">
        <v>1666</v>
      </c>
      <c r="C1667" s="42" t="s">
        <v>5220</v>
      </c>
      <c r="E1667" s="42">
        <v>1665</v>
      </c>
      <c r="F1667" s="42" t="str">
        <f t="shared" ref="F1667:F1730" si="26">VLOOKUP(E1667,B:C,2,0)</f>
        <v>Этикетка самоклеящаяся в рулоне</v>
      </c>
    </row>
    <row r="1668" spans="1:6" x14ac:dyDescent="0.25">
      <c r="A1668" s="42" t="s">
        <v>5221</v>
      </c>
      <c r="B1668" s="42">
        <v>1667</v>
      </c>
      <c r="C1668" s="42" t="s">
        <v>5222</v>
      </c>
      <c r="E1668" s="42">
        <v>1666</v>
      </c>
      <c r="F1668" s="42" t="str">
        <f t="shared" si="26"/>
        <v>Этилендиаминтетраацетат ЭДТА (хим. реагент для очистки)</v>
      </c>
    </row>
    <row r="1669" spans="1:6" x14ac:dyDescent="0.25">
      <c r="A1669" s="42" t="s">
        <v>3199</v>
      </c>
      <c r="B1669" s="42">
        <v>1668</v>
      </c>
      <c r="C1669" s="42" t="s">
        <v>5223</v>
      </c>
      <c r="E1669" s="42">
        <v>1667</v>
      </c>
      <c r="F1669" s="42" t="str">
        <f t="shared" si="26"/>
        <v>Ячейка электролитическая</v>
      </c>
    </row>
    <row r="1670" spans="1:6" x14ac:dyDescent="0.25">
      <c r="A1670" s="42" t="s">
        <v>3201</v>
      </c>
      <c r="B1670" s="42">
        <v>1669</v>
      </c>
      <c r="C1670" s="42" t="s">
        <v>5224</v>
      </c>
      <c r="E1670" s="42">
        <v>1668</v>
      </c>
      <c r="F1670" s="42" t="str">
        <f t="shared" si="26"/>
        <v>Ящик металлический</v>
      </c>
    </row>
    <row r="1671" spans="1:6" x14ac:dyDescent="0.25">
      <c r="E1671" s="42">
        <v>1669</v>
      </c>
      <c r="F1671" s="42" t="str">
        <f t="shared" si="26"/>
        <v>Ящик металлический с понижающим трансформатором</v>
      </c>
    </row>
  </sheetData>
  <conditionalFormatting sqref="B1:D1048576">
    <cfRule type="duplicateValues" dxfId="65" priority="1"/>
  </conditionalFormatting>
  <conditionalFormatting sqref="C2:C3">
    <cfRule type="duplicateValues" dxfId="64" priority="4"/>
  </conditionalFormatting>
  <conditionalFormatting sqref="C2:C3 C5:C1649 C1699:C1048576">
    <cfRule type="duplicateValues" dxfId="63" priority="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820"/>
  <sheetViews>
    <sheetView topLeftCell="G28" zoomScale="70" zoomScaleNormal="70" workbookViewId="0">
      <selection activeCell="Q2" sqref="Q2"/>
    </sheetView>
  </sheetViews>
  <sheetFormatPr defaultColWidth="9.140625" defaultRowHeight="12.75" x14ac:dyDescent="0.2"/>
  <cols>
    <col min="1" max="1" width="12.140625" style="23" hidden="1" customWidth="1"/>
    <col min="2" max="2" width="43.140625" style="23" hidden="1" customWidth="1"/>
    <col min="3" max="3" width="26.7109375" style="23" hidden="1" customWidth="1"/>
    <col min="4" max="4" width="16.28515625" style="23" bestFit="1" customWidth="1"/>
    <col min="5" max="5" width="53.85546875" style="23" customWidth="1"/>
    <col min="6" max="6" width="74" style="24" customWidth="1"/>
    <col min="7" max="7" width="10" style="25" customWidth="1"/>
    <col min="8" max="8" width="17.140625" style="23" customWidth="1"/>
    <col min="9" max="9" width="80.85546875" style="23" customWidth="1"/>
    <col min="10" max="10" width="66.28515625" style="24" customWidth="1"/>
    <col min="11" max="12" width="9.140625" style="23" customWidth="1"/>
    <col min="13" max="17" width="20.7109375" style="40" customWidth="1"/>
    <col min="18" max="18" width="9.140625" style="23" customWidth="1"/>
    <col min="19" max="16384" width="9.140625" style="23"/>
  </cols>
  <sheetData>
    <row r="1" spans="1:18" s="29" customFormat="1" x14ac:dyDescent="0.25">
      <c r="A1" s="32" t="s">
        <v>5225</v>
      </c>
      <c r="B1" s="33" t="s">
        <v>5226</v>
      </c>
      <c r="C1" s="32" t="s">
        <v>5227</v>
      </c>
      <c r="D1" s="33" t="s">
        <v>5228</v>
      </c>
      <c r="E1" s="32" t="s">
        <v>5226</v>
      </c>
      <c r="F1" s="32" t="s">
        <v>5227</v>
      </c>
      <c r="G1" s="32" t="s">
        <v>0</v>
      </c>
      <c r="H1" s="32" t="s">
        <v>5229</v>
      </c>
      <c r="I1" s="32" t="s">
        <v>5230</v>
      </c>
      <c r="J1" s="32" t="s">
        <v>5231</v>
      </c>
      <c r="M1" s="26" t="s">
        <v>5228</v>
      </c>
      <c r="N1" s="38" t="s">
        <v>5226</v>
      </c>
      <c r="O1" s="39"/>
      <c r="P1" s="38" t="s">
        <v>5229</v>
      </c>
      <c r="Q1" s="38" t="s">
        <v>5230</v>
      </c>
      <c r="R1" s="32"/>
    </row>
    <row r="2" spans="1:18" x14ac:dyDescent="0.2">
      <c r="A2" s="29">
        <v>100</v>
      </c>
      <c r="B2" s="23" t="s">
        <v>2996</v>
      </c>
      <c r="C2" s="23" t="str">
        <f>A2&amp;" - "&amp;B2</f>
        <v>100 - Основные материалы</v>
      </c>
      <c r="D2" s="29">
        <v>101</v>
      </c>
      <c r="E2" s="23" t="s">
        <v>2985</v>
      </c>
      <c r="F2" s="24" t="str">
        <f>D2&amp;" - "&amp;E2</f>
        <v>101 - Сырье</v>
      </c>
      <c r="M2" s="39">
        <v>204</v>
      </c>
      <c r="N2" s="41" t="s">
        <v>5232</v>
      </c>
      <c r="P2" s="40" t="s">
        <v>5233</v>
      </c>
      <c r="Q2" s="40" t="s">
        <v>5234</v>
      </c>
    </row>
    <row r="3" spans="1:18" x14ac:dyDescent="0.2">
      <c r="A3" s="29"/>
      <c r="D3" s="29"/>
      <c r="G3" s="27">
        <v>100</v>
      </c>
      <c r="H3" s="27" t="str">
        <f>$D$2&amp;"."&amp;G3</f>
        <v>101.100</v>
      </c>
      <c r="I3" s="28" t="s">
        <v>5235</v>
      </c>
      <c r="J3" s="26" t="str">
        <f>H3&amp;" - "&amp;I3</f>
        <v>101.100 - Рулон горячекатаный</v>
      </c>
      <c r="M3" s="39">
        <v>420</v>
      </c>
      <c r="N3" s="40" t="s">
        <v>5236</v>
      </c>
      <c r="P3" s="40" t="s">
        <v>5237</v>
      </c>
      <c r="Q3" s="40" t="s">
        <v>2375</v>
      </c>
    </row>
    <row r="4" spans="1:18" x14ac:dyDescent="0.2">
      <c r="A4" s="29"/>
      <c r="D4" s="29"/>
      <c r="G4" s="27">
        <v>200</v>
      </c>
      <c r="H4" s="27" t="str">
        <f>$D$2&amp;"."&amp;G4</f>
        <v>101.200</v>
      </c>
      <c r="I4" s="28" t="s">
        <v>5238</v>
      </c>
      <c r="J4" s="26" t="str">
        <f>H4&amp;" - "&amp;I4</f>
        <v>101.200 - Рулон горячекатаный травленый</v>
      </c>
      <c r="M4" s="39">
        <v>431</v>
      </c>
      <c r="N4" s="40" t="s">
        <v>5239</v>
      </c>
      <c r="P4" s="40" t="s">
        <v>5240</v>
      </c>
      <c r="Q4" s="40" t="s">
        <v>5241</v>
      </c>
    </row>
    <row r="5" spans="1:18" x14ac:dyDescent="0.2">
      <c r="A5" s="29"/>
      <c r="D5" s="29"/>
      <c r="G5" s="27">
        <v>300</v>
      </c>
      <c r="H5" s="27" t="str">
        <f>$D$2&amp;"."&amp;G5</f>
        <v>101.300</v>
      </c>
      <c r="I5" s="28" t="s">
        <v>5242</v>
      </c>
      <c r="J5" s="26" t="str">
        <f>H5&amp;" - "&amp;I5</f>
        <v>101.300 - Рулон холоднокатаный</v>
      </c>
      <c r="M5" s="39">
        <v>430</v>
      </c>
      <c r="N5" s="40" t="s">
        <v>5243</v>
      </c>
      <c r="P5" s="40" t="s">
        <v>5244</v>
      </c>
      <c r="Q5" s="40" t="s">
        <v>5245</v>
      </c>
    </row>
    <row r="6" spans="1:18" x14ac:dyDescent="0.2">
      <c r="A6" s="29"/>
      <c r="D6" s="29"/>
      <c r="G6" s="27">
        <v>400</v>
      </c>
      <c r="H6" s="27" t="str">
        <f>$D$2&amp;"."&amp;G6</f>
        <v>101.400</v>
      </c>
      <c r="I6" s="28" t="s">
        <v>5246</v>
      </c>
      <c r="J6" s="26" t="str">
        <f>H6&amp;" - "&amp;I6</f>
        <v>101.400 - Рулон горячеоцинкованый</v>
      </c>
      <c r="M6" s="39">
        <v>103</v>
      </c>
      <c r="N6" s="40" t="s">
        <v>3004</v>
      </c>
      <c r="P6" s="40" t="s">
        <v>5247</v>
      </c>
      <c r="Q6" s="40" t="s">
        <v>5248</v>
      </c>
    </row>
    <row r="7" spans="1:18" x14ac:dyDescent="0.2">
      <c r="A7" s="29"/>
      <c r="D7" s="29">
        <v>102</v>
      </c>
      <c r="E7" s="23" t="s">
        <v>2996</v>
      </c>
      <c r="F7" s="24" t="str">
        <f>D7&amp;" - "&amp;E7</f>
        <v>102 - Основные материалы</v>
      </c>
      <c r="M7" s="39">
        <v>506</v>
      </c>
      <c r="N7" s="40" t="s">
        <v>5249</v>
      </c>
      <c r="P7" s="40" t="s">
        <v>5250</v>
      </c>
      <c r="Q7" s="40" t="s">
        <v>5251</v>
      </c>
    </row>
    <row r="8" spans="1:18" x14ac:dyDescent="0.2">
      <c r="G8" s="27">
        <v>100</v>
      </c>
      <c r="H8" s="27" t="str">
        <f t="shared" ref="H8:H15" si="0">$D$7&amp;"."&amp;G8</f>
        <v>102.100</v>
      </c>
      <c r="I8" s="28" t="s">
        <v>5119</v>
      </c>
      <c r="J8" s="26" t="str">
        <f t="shared" ref="J8:J15" si="1">H8&amp;" - "&amp;I8</f>
        <v>102.100 - Цинк первичный</v>
      </c>
      <c r="M8" s="39">
        <v>407</v>
      </c>
      <c r="N8" s="40" t="s">
        <v>3013</v>
      </c>
      <c r="P8" s="40" t="s">
        <v>5252</v>
      </c>
      <c r="Q8" s="40" t="s">
        <v>5253</v>
      </c>
    </row>
    <row r="9" spans="1:18" x14ac:dyDescent="0.2">
      <c r="A9" s="29"/>
      <c r="G9" s="27">
        <v>200</v>
      </c>
      <c r="H9" s="27" t="str">
        <f t="shared" si="0"/>
        <v>102.200</v>
      </c>
      <c r="I9" s="23" t="s">
        <v>5254</v>
      </c>
      <c r="J9" s="26" t="str">
        <f t="shared" si="1"/>
        <v>102.200 - Цинк - алюминиевый сплав</v>
      </c>
      <c r="M9" s="39">
        <v>422</v>
      </c>
      <c r="N9" s="40" t="s">
        <v>5255</v>
      </c>
      <c r="P9" s="40" t="s">
        <v>5256</v>
      </c>
      <c r="Q9" s="40" t="s">
        <v>1454</v>
      </c>
    </row>
    <row r="10" spans="1:18" x14ac:dyDescent="0.2">
      <c r="A10" s="29"/>
      <c r="G10" s="27">
        <v>300</v>
      </c>
      <c r="H10" s="27" t="str">
        <f t="shared" si="0"/>
        <v>102.300</v>
      </c>
      <c r="I10" s="23" t="s">
        <v>5257</v>
      </c>
      <c r="J10" s="26" t="str">
        <f t="shared" si="1"/>
        <v>102.300 - Цинк - сурмянистый сплав</v>
      </c>
      <c r="M10" s="39">
        <v>511</v>
      </c>
      <c r="N10" s="40" t="s">
        <v>5258</v>
      </c>
      <c r="P10" s="40" t="s">
        <v>5259</v>
      </c>
      <c r="Q10" s="40" t="s">
        <v>5260</v>
      </c>
    </row>
    <row r="11" spans="1:18" x14ac:dyDescent="0.2">
      <c r="A11" s="29"/>
      <c r="G11" s="27">
        <v>400</v>
      </c>
      <c r="H11" s="27" t="str">
        <f t="shared" si="0"/>
        <v>102.400</v>
      </c>
      <c r="I11" s="28" t="s">
        <v>5261</v>
      </c>
      <c r="J11" s="26" t="str">
        <f t="shared" si="1"/>
        <v>102.400 - Алюминий</v>
      </c>
      <c r="M11" s="39">
        <v>427</v>
      </c>
      <c r="N11" s="40" t="s">
        <v>5262</v>
      </c>
      <c r="P11" s="40" t="s">
        <v>5263</v>
      </c>
      <c r="Q11" s="40" t="s">
        <v>5264</v>
      </c>
    </row>
    <row r="12" spans="1:18" x14ac:dyDescent="0.2">
      <c r="A12" s="29"/>
      <c r="G12" s="29">
        <v>500</v>
      </c>
      <c r="H12" s="27" t="str">
        <f t="shared" si="0"/>
        <v>102.500</v>
      </c>
      <c r="I12" s="28" t="s">
        <v>5265</v>
      </c>
      <c r="J12" s="26" t="str">
        <f t="shared" si="1"/>
        <v>102.500 - Свинец</v>
      </c>
      <c r="M12" s="39">
        <v>425</v>
      </c>
      <c r="N12" s="40" t="s">
        <v>5266</v>
      </c>
      <c r="P12" s="40" t="s">
        <v>5267</v>
      </c>
      <c r="Q12" s="40" t="s">
        <v>5268</v>
      </c>
    </row>
    <row r="13" spans="1:18" x14ac:dyDescent="0.2">
      <c r="A13" s="29"/>
      <c r="G13" s="27">
        <v>600</v>
      </c>
      <c r="H13" s="27" t="str">
        <f t="shared" si="0"/>
        <v>102.600</v>
      </c>
      <c r="I13" s="28" t="s">
        <v>5269</v>
      </c>
      <c r="J13" s="26" t="str">
        <f t="shared" si="1"/>
        <v>102.600 - Грунт полиэфирный</v>
      </c>
      <c r="M13" s="39">
        <v>408</v>
      </c>
      <c r="N13" s="40" t="s">
        <v>5270</v>
      </c>
      <c r="P13" s="40" t="s">
        <v>5271</v>
      </c>
      <c r="Q13" s="40" t="s">
        <v>5261</v>
      </c>
    </row>
    <row r="14" spans="1:18" x14ac:dyDescent="0.2">
      <c r="A14" s="29"/>
      <c r="G14" s="27">
        <v>700</v>
      </c>
      <c r="H14" s="27" t="str">
        <f t="shared" si="0"/>
        <v>102.700</v>
      </c>
      <c r="I14" s="28" t="s">
        <v>5213</v>
      </c>
      <c r="J14" s="26" t="str">
        <f t="shared" si="1"/>
        <v>102.700 - Эмаль обратной стороны</v>
      </c>
      <c r="M14" s="39">
        <v>512</v>
      </c>
      <c r="N14" s="40" t="s">
        <v>5272</v>
      </c>
      <c r="P14" s="40" t="s">
        <v>5273</v>
      </c>
      <c r="Q14" s="40" t="s">
        <v>5274</v>
      </c>
    </row>
    <row r="15" spans="1:18" x14ac:dyDescent="0.2">
      <c r="A15" s="29"/>
      <c r="G15" s="27">
        <v>800</v>
      </c>
      <c r="H15" s="27" t="str">
        <f t="shared" si="0"/>
        <v>102.800</v>
      </c>
      <c r="I15" s="28" t="s">
        <v>5275</v>
      </c>
      <c r="J15" s="26" t="str">
        <f t="shared" si="1"/>
        <v xml:space="preserve">102.800 - Эмаль лицевая </v>
      </c>
      <c r="M15" s="39">
        <v>403</v>
      </c>
      <c r="N15" s="41" t="s">
        <v>5276</v>
      </c>
      <c r="P15" s="40" t="s">
        <v>5277</v>
      </c>
      <c r="Q15" s="40" t="s">
        <v>5278</v>
      </c>
    </row>
    <row r="16" spans="1:18" x14ac:dyDescent="0.2">
      <c r="A16" s="29"/>
      <c r="D16" s="29">
        <v>103</v>
      </c>
      <c r="E16" s="23" t="s">
        <v>3004</v>
      </c>
      <c r="F16" s="24" t="str">
        <f>D16&amp;" - "&amp;E16</f>
        <v>103 - Вспомогательные материалы</v>
      </c>
      <c r="M16" s="39">
        <v>411</v>
      </c>
      <c r="N16" s="40" t="s">
        <v>5279</v>
      </c>
      <c r="P16" s="40" t="s">
        <v>5280</v>
      </c>
      <c r="Q16" s="40" t="s">
        <v>5281</v>
      </c>
    </row>
    <row r="17" spans="4:17" x14ac:dyDescent="0.2">
      <c r="D17" s="29"/>
      <c r="G17" s="27">
        <v>110</v>
      </c>
      <c r="H17" s="27" t="str">
        <f t="shared" ref="H17:H26" si="2">$D$16&amp;"."&amp;G17</f>
        <v>103.110</v>
      </c>
      <c r="I17" s="23" t="s">
        <v>5282</v>
      </c>
      <c r="J17" s="26" t="str">
        <f t="shared" ref="J17:J26" si="3">H17&amp;" - "&amp;I17</f>
        <v>103.110 - Ингибитор травления</v>
      </c>
      <c r="M17" s="39">
        <v>401</v>
      </c>
      <c r="N17" s="40" t="s">
        <v>5283</v>
      </c>
      <c r="P17" s="40" t="s">
        <v>5284</v>
      </c>
      <c r="Q17" s="40" t="s">
        <v>5285</v>
      </c>
    </row>
    <row r="18" spans="4:17" x14ac:dyDescent="0.2">
      <c r="D18" s="29"/>
      <c r="G18" s="27">
        <v>120</v>
      </c>
      <c r="H18" s="27" t="str">
        <f t="shared" si="2"/>
        <v>103.120</v>
      </c>
      <c r="I18" s="23" t="s">
        <v>5286</v>
      </c>
      <c r="J18" s="26" t="str">
        <f t="shared" si="3"/>
        <v>103.120 - Ингибитор промывки</v>
      </c>
      <c r="M18" s="39">
        <v>429</v>
      </c>
      <c r="N18" s="40" t="s">
        <v>3011</v>
      </c>
      <c r="P18" s="40" t="s">
        <v>5287</v>
      </c>
      <c r="Q18" s="40" t="s">
        <v>5288</v>
      </c>
    </row>
    <row r="19" spans="4:17" x14ac:dyDescent="0.2">
      <c r="D19" s="29"/>
      <c r="G19" s="27">
        <v>130</v>
      </c>
      <c r="H19" s="27" t="str">
        <f t="shared" si="2"/>
        <v>103.130</v>
      </c>
      <c r="I19" s="23" t="s">
        <v>5289</v>
      </c>
      <c r="J19" s="26" t="str">
        <f t="shared" si="3"/>
        <v>103.130 - Масло прокатное (эмульсол)</v>
      </c>
      <c r="M19" s="39">
        <v>415</v>
      </c>
      <c r="N19" s="40" t="s">
        <v>5290</v>
      </c>
      <c r="P19" s="40" t="s">
        <v>5291</v>
      </c>
      <c r="Q19" s="40" t="s">
        <v>3192</v>
      </c>
    </row>
    <row r="20" spans="4:17" x14ac:dyDescent="0.2">
      <c r="D20" s="29"/>
      <c r="G20" s="27">
        <v>140</v>
      </c>
      <c r="H20" s="27" t="str">
        <f t="shared" si="2"/>
        <v>103.140</v>
      </c>
      <c r="I20" s="23" t="s">
        <v>5292</v>
      </c>
      <c r="J20" s="26" t="str">
        <f t="shared" si="3"/>
        <v>103.140 - Обезжириватель щелочной холоднокатаного проката</v>
      </c>
      <c r="M20" s="39">
        <v>405</v>
      </c>
      <c r="N20" s="40" t="s">
        <v>5293</v>
      </c>
      <c r="P20" s="40" t="s">
        <v>5294</v>
      </c>
      <c r="Q20" s="40" t="s">
        <v>5295</v>
      </c>
    </row>
    <row r="21" spans="4:17" x14ac:dyDescent="0.2">
      <c r="D21" s="29"/>
      <c r="G21" s="27">
        <v>150</v>
      </c>
      <c r="H21" s="27" t="str">
        <f t="shared" si="2"/>
        <v>103.150</v>
      </c>
      <c r="I21" s="23" t="s">
        <v>5296</v>
      </c>
      <c r="J21" s="26" t="str">
        <f t="shared" si="3"/>
        <v>103.150 - Присадка противовспенивающая для оцинкованного проката</v>
      </c>
      <c r="M21" s="39">
        <v>203</v>
      </c>
      <c r="N21" s="41" t="s">
        <v>5297</v>
      </c>
      <c r="P21" s="40" t="s">
        <v>5298</v>
      </c>
      <c r="Q21" s="40" t="s">
        <v>5299</v>
      </c>
    </row>
    <row r="22" spans="4:17" x14ac:dyDescent="0.2">
      <c r="D22" s="29"/>
      <c r="G22" s="27">
        <v>160</v>
      </c>
      <c r="H22" s="27" t="str">
        <f t="shared" si="2"/>
        <v>103.160</v>
      </c>
      <c r="I22" s="23" t="s">
        <v>5300</v>
      </c>
      <c r="J22" s="26" t="str">
        <f t="shared" si="3"/>
        <v>103.160 - Раствор пассивационный с шестивалентным хромом</v>
      </c>
      <c r="M22" s="39">
        <v>102</v>
      </c>
      <c r="N22" s="40" t="s">
        <v>2996</v>
      </c>
      <c r="P22" s="40" t="s">
        <v>5301</v>
      </c>
      <c r="Q22" s="40" t="s">
        <v>5302</v>
      </c>
    </row>
    <row r="23" spans="4:17" x14ac:dyDescent="0.2">
      <c r="D23" s="29"/>
      <c r="G23" s="27">
        <v>170</v>
      </c>
      <c r="H23" s="27" t="str">
        <f t="shared" si="2"/>
        <v>103.170</v>
      </c>
      <c r="I23" s="28" t="s">
        <v>5303</v>
      </c>
      <c r="J23" s="26" t="str">
        <f t="shared" si="3"/>
        <v>103.170 - Раствор пассивационный с трехвалентным хромом</v>
      </c>
      <c r="M23" s="39">
        <v>424</v>
      </c>
      <c r="N23" s="40" t="s">
        <v>5304</v>
      </c>
      <c r="P23" s="40" t="s">
        <v>5305</v>
      </c>
      <c r="Q23" s="40" t="s">
        <v>5306</v>
      </c>
    </row>
    <row r="24" spans="4:17" x14ac:dyDescent="0.2">
      <c r="D24" s="29"/>
      <c r="G24" s="27">
        <v>180</v>
      </c>
      <c r="H24" s="27" t="str">
        <f t="shared" si="2"/>
        <v>103.180</v>
      </c>
      <c r="I24" s="28" t="s">
        <v>5307</v>
      </c>
      <c r="J24" s="26" t="str">
        <f t="shared" si="3"/>
        <v>103.180 - Масло консервационное для оцинкованного проката</v>
      </c>
      <c r="M24" s="39">
        <v>432</v>
      </c>
      <c r="N24" s="40" t="s">
        <v>3086</v>
      </c>
      <c r="P24" s="40" t="s">
        <v>5308</v>
      </c>
      <c r="Q24" s="40" t="s">
        <v>5309</v>
      </c>
    </row>
    <row r="25" spans="4:17" x14ac:dyDescent="0.2">
      <c r="D25" s="29"/>
      <c r="G25" s="27">
        <v>190</v>
      </c>
      <c r="H25" s="27" t="str">
        <f t="shared" si="2"/>
        <v>103.190</v>
      </c>
      <c r="I25" s="28" t="s">
        <v>3547</v>
      </c>
      <c r="J25" s="26" t="str">
        <f t="shared" si="3"/>
        <v>103.190 - Жидкость дрессировочная</v>
      </c>
      <c r="M25" s="39">
        <v>402</v>
      </c>
      <c r="N25" s="40" t="s">
        <v>5310</v>
      </c>
      <c r="P25" s="40" t="s">
        <v>5311</v>
      </c>
      <c r="Q25" s="40" t="s">
        <v>5312</v>
      </c>
    </row>
    <row r="26" spans="4:17" x14ac:dyDescent="0.2">
      <c r="D26" s="29"/>
      <c r="G26" s="27">
        <v>200</v>
      </c>
      <c r="H26" s="27" t="str">
        <f t="shared" si="2"/>
        <v>103.200</v>
      </c>
      <c r="I26" s="28" t="s">
        <v>5313</v>
      </c>
      <c r="J26" s="26" t="str">
        <f t="shared" si="3"/>
        <v>103.200 - Раствор конверсионный с шестивалентным хромом</v>
      </c>
      <c r="M26" s="39">
        <v>416</v>
      </c>
      <c r="N26" s="40" t="s">
        <v>5314</v>
      </c>
      <c r="P26" s="40" t="s">
        <v>5315</v>
      </c>
      <c r="Q26" s="40" t="s">
        <v>5316</v>
      </c>
    </row>
    <row r="27" spans="4:17" x14ac:dyDescent="0.2">
      <c r="D27" s="29">
        <v>104</v>
      </c>
      <c r="E27" s="23" t="s">
        <v>5317</v>
      </c>
      <c r="F27" s="24" t="str">
        <f>D27&amp;" - "&amp;E27</f>
        <v>104 - Упаковочные материалы и реквизиты</v>
      </c>
      <c r="M27" s="39">
        <v>507</v>
      </c>
      <c r="N27" s="40" t="s">
        <v>5318</v>
      </c>
      <c r="P27" s="40" t="s">
        <v>5319</v>
      </c>
      <c r="Q27" s="40" t="s">
        <v>5320</v>
      </c>
    </row>
    <row r="28" spans="4:17" x14ac:dyDescent="0.2">
      <c r="D28" s="29"/>
      <c r="G28" s="27">
        <v>110</v>
      </c>
      <c r="H28" s="27" t="str">
        <f t="shared" ref="H28:H41" si="4">$D$27&amp;"."&amp;G28</f>
        <v>104.110</v>
      </c>
      <c r="I28" s="28" t="s">
        <v>5321</v>
      </c>
      <c r="J28" s="26" t="str">
        <f t="shared" ref="J28:J41" si="5">H28&amp;" - "&amp;I28</f>
        <v>104.110 - Крепированная бумага с ингибитором коррозии VCI</v>
      </c>
      <c r="M28" s="39">
        <v>508</v>
      </c>
      <c r="N28" s="40" t="s">
        <v>5322</v>
      </c>
      <c r="P28" s="40" t="s">
        <v>5323</v>
      </c>
      <c r="Q28" s="40" t="s">
        <v>3195</v>
      </c>
    </row>
    <row r="29" spans="4:17" x14ac:dyDescent="0.2">
      <c r="D29" s="29"/>
      <c r="G29" s="27">
        <v>120</v>
      </c>
      <c r="H29" s="27" t="str">
        <f t="shared" si="4"/>
        <v>104.120</v>
      </c>
      <c r="I29" s="28" t="s">
        <v>5324</v>
      </c>
      <c r="J29" s="26" t="str">
        <f t="shared" si="5"/>
        <v>104.120 - Уголок ламинированный (картонный) защитный с просечкой</v>
      </c>
      <c r="M29" s="39">
        <v>202</v>
      </c>
      <c r="N29" s="41" t="s">
        <v>5325</v>
      </c>
      <c r="P29" s="40" t="s">
        <v>5326</v>
      </c>
      <c r="Q29" s="40" t="s">
        <v>5327</v>
      </c>
    </row>
    <row r="30" spans="4:17" x14ac:dyDescent="0.2">
      <c r="D30" s="29"/>
      <c r="G30" s="27">
        <v>130</v>
      </c>
      <c r="H30" s="27" t="str">
        <f t="shared" si="4"/>
        <v>104.130</v>
      </c>
      <c r="I30" s="28" t="s">
        <v>5328</v>
      </c>
      <c r="J30" s="26" t="str">
        <f t="shared" si="5"/>
        <v>104.130 - Лента стальная упаковочная высокопрочная</v>
      </c>
      <c r="M30" s="39">
        <v>201</v>
      </c>
      <c r="N30" s="41" t="s">
        <v>5329</v>
      </c>
      <c r="P30" s="40" t="s">
        <v>5330</v>
      </c>
      <c r="Q30" s="40" t="s">
        <v>5331</v>
      </c>
    </row>
    <row r="31" spans="4:17" x14ac:dyDescent="0.2">
      <c r="D31" s="29"/>
      <c r="G31" s="27">
        <v>140</v>
      </c>
      <c r="H31" s="27" t="str">
        <f t="shared" si="4"/>
        <v>104.140</v>
      </c>
      <c r="I31" s="28" t="s">
        <v>5332</v>
      </c>
      <c r="J31" s="26" t="str">
        <f t="shared" si="5"/>
        <v>104.140 - Замок стальной просечной</v>
      </c>
      <c r="M31" s="39">
        <v>509</v>
      </c>
      <c r="N31" s="40" t="s">
        <v>5333</v>
      </c>
      <c r="P31" s="40" t="s">
        <v>5334</v>
      </c>
      <c r="Q31" s="40" t="s">
        <v>5335</v>
      </c>
    </row>
    <row r="32" spans="4:17" x14ac:dyDescent="0.2">
      <c r="D32" s="29"/>
      <c r="G32" s="27">
        <v>150</v>
      </c>
      <c r="H32" s="27" t="str">
        <f t="shared" si="4"/>
        <v>104.150</v>
      </c>
      <c r="I32" s="28" t="s">
        <v>4006</v>
      </c>
      <c r="J32" s="26" t="str">
        <f t="shared" si="5"/>
        <v>104.150 - Лента упаковочная полиэстеровая</v>
      </c>
      <c r="M32" s="39">
        <v>410</v>
      </c>
      <c r="N32" s="40" t="s">
        <v>5336</v>
      </c>
      <c r="P32" s="40" t="s">
        <v>5337</v>
      </c>
      <c r="Q32" s="40" t="s">
        <v>3229</v>
      </c>
    </row>
    <row r="33" spans="1:17" x14ac:dyDescent="0.2">
      <c r="D33" s="29"/>
      <c r="G33" s="27">
        <v>160</v>
      </c>
      <c r="H33" s="27" t="str">
        <f t="shared" si="4"/>
        <v>104.160</v>
      </c>
      <c r="I33" s="28" t="s">
        <v>5338</v>
      </c>
      <c r="J33" s="26" t="str">
        <f t="shared" si="5"/>
        <v>104.160 - Полиэтиленовая пленка</v>
      </c>
      <c r="M33" s="39">
        <v>413</v>
      </c>
      <c r="N33" s="40" t="s">
        <v>5339</v>
      </c>
      <c r="P33" s="40" t="s">
        <v>5340</v>
      </c>
      <c r="Q33" s="40" t="s">
        <v>5341</v>
      </c>
    </row>
    <row r="34" spans="1:17" x14ac:dyDescent="0.2">
      <c r="D34" s="29"/>
      <c r="G34" s="27">
        <v>170</v>
      </c>
      <c r="H34" s="27" t="str">
        <f t="shared" si="4"/>
        <v>104.170</v>
      </c>
      <c r="I34" s="28" t="s">
        <v>5342</v>
      </c>
      <c r="J34" s="26" t="str">
        <f t="shared" si="5"/>
        <v>104.170 - Клейкая лента (Скотч)</v>
      </c>
      <c r="M34" s="39">
        <v>426</v>
      </c>
      <c r="N34" s="40" t="s">
        <v>5343</v>
      </c>
      <c r="P34" s="40" t="s">
        <v>5344</v>
      </c>
      <c r="Q34" s="40" t="s">
        <v>5345</v>
      </c>
    </row>
    <row r="35" spans="1:17" x14ac:dyDescent="0.2">
      <c r="D35" s="29"/>
      <c r="G35" s="27">
        <v>180</v>
      </c>
      <c r="H35" s="27" t="str">
        <f t="shared" si="4"/>
        <v>104.180</v>
      </c>
      <c r="I35" s="28" t="s">
        <v>5346</v>
      </c>
      <c r="J35" s="26" t="str">
        <f t="shared" si="5"/>
        <v>104.180 - Защитный торцевой круг полимерный (монолитный)</v>
      </c>
      <c r="M35" s="39">
        <v>419</v>
      </c>
      <c r="N35" s="40" t="s">
        <v>5347</v>
      </c>
      <c r="P35" s="40" t="s">
        <v>5348</v>
      </c>
      <c r="Q35" s="40" t="s">
        <v>5349</v>
      </c>
    </row>
    <row r="36" spans="1:17" x14ac:dyDescent="0.2">
      <c r="D36" s="29"/>
      <c r="G36" s="27">
        <v>190</v>
      </c>
      <c r="H36" s="27" t="str">
        <f t="shared" si="4"/>
        <v>104.190</v>
      </c>
      <c r="I36" s="28" t="s">
        <v>5350</v>
      </c>
      <c r="J36" s="26" t="str">
        <f t="shared" si="5"/>
        <v>104.190 - Лист моно</v>
      </c>
      <c r="M36" s="39">
        <v>513</v>
      </c>
      <c r="N36" s="40" t="s">
        <v>5351</v>
      </c>
      <c r="P36" s="40" t="s">
        <v>5352</v>
      </c>
      <c r="Q36" s="40" t="s">
        <v>5353</v>
      </c>
    </row>
    <row r="37" spans="1:17" x14ac:dyDescent="0.2">
      <c r="D37" s="29"/>
      <c r="G37" s="27">
        <v>200</v>
      </c>
      <c r="H37" s="27" t="str">
        <f t="shared" si="4"/>
        <v>104.200</v>
      </c>
      <c r="I37" s="28" t="s">
        <v>5354</v>
      </c>
      <c r="J37" s="26" t="str">
        <f t="shared" si="5"/>
        <v>104.200 - Лист оцинкованный упаковочный</v>
      </c>
      <c r="M37" s="39">
        <v>428</v>
      </c>
      <c r="N37" s="40" t="s">
        <v>5355</v>
      </c>
      <c r="P37" s="40" t="s">
        <v>5356</v>
      </c>
      <c r="Q37" s="40" t="s">
        <v>5357</v>
      </c>
    </row>
    <row r="38" spans="1:17" x14ac:dyDescent="0.2">
      <c r="D38" s="29"/>
      <c r="G38" s="27">
        <v>210</v>
      </c>
      <c r="H38" s="27" t="str">
        <f t="shared" si="4"/>
        <v>104.210</v>
      </c>
      <c r="I38" s="28" t="s">
        <v>5358</v>
      </c>
      <c r="J38" s="26" t="str">
        <f t="shared" si="5"/>
        <v>104.210 - Уголок оцинкованный упаковочный</v>
      </c>
      <c r="M38" s="39">
        <v>421</v>
      </c>
      <c r="N38" s="40" t="s">
        <v>5359</v>
      </c>
      <c r="P38" s="40" t="s">
        <v>5360</v>
      </c>
      <c r="Q38" s="40" t="s">
        <v>5232</v>
      </c>
    </row>
    <row r="39" spans="1:17" x14ac:dyDescent="0.2">
      <c r="D39" s="29"/>
      <c r="G39" s="27">
        <v>220</v>
      </c>
      <c r="H39" s="27" t="str">
        <f t="shared" si="4"/>
        <v>104.220</v>
      </c>
      <c r="I39" s="23" t="s">
        <v>5361</v>
      </c>
      <c r="J39" s="26" t="str">
        <f t="shared" si="5"/>
        <v>104.220 - Втулка упаковочная</v>
      </c>
      <c r="M39" s="39">
        <v>101</v>
      </c>
      <c r="N39" s="40" t="s">
        <v>2985</v>
      </c>
      <c r="P39" s="40" t="s">
        <v>5362</v>
      </c>
      <c r="Q39" s="40" t="s">
        <v>5363</v>
      </c>
    </row>
    <row r="40" spans="1:17" x14ac:dyDescent="0.2">
      <c r="D40" s="29"/>
      <c r="G40" s="27">
        <v>230</v>
      </c>
      <c r="H40" s="27" t="str">
        <f t="shared" si="4"/>
        <v>104.230</v>
      </c>
      <c r="I40" s="28" t="s">
        <v>5364</v>
      </c>
      <c r="J40" s="26" t="str">
        <f t="shared" si="5"/>
        <v>104.230 - Рамы упаковочные</v>
      </c>
      <c r="M40" s="39">
        <v>423</v>
      </c>
      <c r="N40" s="40" t="s">
        <v>5365</v>
      </c>
      <c r="P40" s="40" t="s">
        <v>5366</v>
      </c>
      <c r="Q40" s="40" t="s">
        <v>5367</v>
      </c>
    </row>
    <row r="41" spans="1:17" x14ac:dyDescent="0.2">
      <c r="D41" s="29"/>
      <c r="G41" s="27">
        <v>240</v>
      </c>
      <c r="H41" s="27" t="str">
        <f t="shared" si="4"/>
        <v>104.240</v>
      </c>
      <c r="I41" s="28" t="s">
        <v>5368</v>
      </c>
      <c r="J41" s="26" t="str">
        <f t="shared" si="5"/>
        <v>104.240 - Поддоны упаковочные</v>
      </c>
      <c r="M41" s="39">
        <v>417</v>
      </c>
      <c r="N41" s="40" t="s">
        <v>5369</v>
      </c>
      <c r="P41" s="40" t="s">
        <v>5370</v>
      </c>
      <c r="Q41" s="40" t="s">
        <v>5371</v>
      </c>
    </row>
    <row r="42" spans="1:17" x14ac:dyDescent="0.2">
      <c r="M42" s="39">
        <v>501</v>
      </c>
      <c r="N42" s="40" t="s">
        <v>5372</v>
      </c>
      <c r="P42" s="40" t="s">
        <v>5373</v>
      </c>
      <c r="Q42" s="40" t="s">
        <v>5374</v>
      </c>
    </row>
    <row r="43" spans="1:17" x14ac:dyDescent="0.2">
      <c r="A43" s="29">
        <v>200</v>
      </c>
      <c r="B43" s="23" t="s">
        <v>2989</v>
      </c>
      <c r="C43" s="23" t="str">
        <f>A43&amp;" - "&amp;B43</f>
        <v>200 - Готовая продукция</v>
      </c>
      <c r="D43" s="29">
        <v>201</v>
      </c>
      <c r="E43" s="28" t="s">
        <v>5329</v>
      </c>
      <c r="F43" s="24" t="str">
        <f>D43&amp;" - "&amp;E43</f>
        <v>201 - Прокат листовой</v>
      </c>
      <c r="M43" s="39">
        <v>502</v>
      </c>
      <c r="N43" s="40" t="s">
        <v>5375</v>
      </c>
      <c r="P43" s="40" t="s">
        <v>5376</v>
      </c>
      <c r="Q43" s="40" t="s">
        <v>5377</v>
      </c>
    </row>
    <row r="44" spans="1:17" x14ac:dyDescent="0.2">
      <c r="C44" s="28"/>
      <c r="D44" s="29">
        <v>202</v>
      </c>
      <c r="E44" s="28" t="s">
        <v>5325</v>
      </c>
      <c r="F44" s="24" t="str">
        <f>D44&amp;" - "&amp;E44</f>
        <v>202 - Полоса оцинкованная</v>
      </c>
      <c r="M44" s="39">
        <v>503</v>
      </c>
      <c r="N44" s="40" t="s">
        <v>5378</v>
      </c>
      <c r="P44" s="40" t="s">
        <v>5379</v>
      </c>
      <c r="Q44" s="40" t="s">
        <v>5380</v>
      </c>
    </row>
    <row r="45" spans="1:17" x14ac:dyDescent="0.2">
      <c r="C45" s="28"/>
      <c r="D45" s="29">
        <v>203</v>
      </c>
      <c r="E45" s="28" t="s">
        <v>5297</v>
      </c>
      <c r="F45" s="24" t="str">
        <f>D45&amp;" - "&amp;E45</f>
        <v>203 - Некондиционная продукция</v>
      </c>
      <c r="M45" s="39">
        <v>409</v>
      </c>
      <c r="N45" s="40" t="s">
        <v>5381</v>
      </c>
      <c r="P45" s="40" t="s">
        <v>5382</v>
      </c>
      <c r="Q45" s="40" t="s">
        <v>5383</v>
      </c>
    </row>
    <row r="46" spans="1:17" x14ac:dyDescent="0.2">
      <c r="C46" s="28"/>
      <c r="D46" s="29">
        <v>204</v>
      </c>
      <c r="E46" s="28" t="s">
        <v>5232</v>
      </c>
      <c r="F46" s="24" t="str">
        <f>D46&amp;" - "&amp;E46</f>
        <v>204 - Бракованная продукция</v>
      </c>
      <c r="M46" s="39">
        <v>505</v>
      </c>
      <c r="N46" s="40" t="s">
        <v>5384</v>
      </c>
      <c r="P46" s="40" t="s">
        <v>5385</v>
      </c>
      <c r="Q46" s="40" t="s">
        <v>5386</v>
      </c>
    </row>
    <row r="47" spans="1:17" x14ac:dyDescent="0.2">
      <c r="C47" s="28"/>
      <c r="M47" s="39">
        <v>104</v>
      </c>
      <c r="N47" s="40" t="s">
        <v>5317</v>
      </c>
      <c r="P47" s="40" t="s">
        <v>5387</v>
      </c>
      <c r="Q47" s="40" t="s">
        <v>5388</v>
      </c>
    </row>
    <row r="48" spans="1:17" x14ac:dyDescent="0.2">
      <c r="A48" s="29">
        <v>300</v>
      </c>
      <c r="B48" s="23" t="s">
        <v>5389</v>
      </c>
      <c r="C48" s="23" t="str">
        <f>A48&amp;" - "&amp;B48</f>
        <v>300 - Закупаемые услуги</v>
      </c>
      <c r="D48" s="29">
        <v>301</v>
      </c>
      <c r="E48" s="23" t="s">
        <v>5390</v>
      </c>
      <c r="F48" s="24" t="str">
        <f>D48&amp;" - "&amp;E48</f>
        <v>301 - Услуги по ремонту технологического оборудования</v>
      </c>
      <c r="M48" s="39">
        <v>302</v>
      </c>
      <c r="N48" s="40" t="s">
        <v>5391</v>
      </c>
      <c r="P48" s="40" t="s">
        <v>5392</v>
      </c>
      <c r="Q48" s="40" t="s">
        <v>5393</v>
      </c>
    </row>
    <row r="49" spans="4:17" x14ac:dyDescent="0.2">
      <c r="D49" s="29"/>
      <c r="G49" s="27">
        <v>110</v>
      </c>
      <c r="H49" s="27" t="str">
        <f t="shared" ref="H49:H67" si="6">$D$48&amp;"."&amp;G49</f>
        <v>301.110</v>
      </c>
      <c r="I49" s="23" t="s">
        <v>5394</v>
      </c>
      <c r="J49" s="26" t="str">
        <f t="shared" ref="J49:J67" si="7">H49&amp;" - "&amp;I49</f>
        <v>301.110 - Услуги по ремонту и обслуживанию технологического оборудования. АТТТ</v>
      </c>
      <c r="M49" s="39">
        <v>301</v>
      </c>
      <c r="N49" s="40" t="s">
        <v>5390</v>
      </c>
      <c r="P49" s="40" t="s">
        <v>5395</v>
      </c>
      <c r="Q49" s="40" t="s">
        <v>5396</v>
      </c>
    </row>
    <row r="50" spans="4:17" x14ac:dyDescent="0.2">
      <c r="D50" s="29"/>
      <c r="G50" s="27">
        <v>120</v>
      </c>
      <c r="H50" s="27" t="str">
        <f t="shared" si="6"/>
        <v>301.120</v>
      </c>
      <c r="I50" s="23" t="s">
        <v>4974</v>
      </c>
      <c r="J50" s="26" t="str">
        <f t="shared" si="7"/>
        <v>301.120 - Услуги по ремонту и обслуживанию технологического оборудования. РСХП</v>
      </c>
      <c r="M50" s="39">
        <v>303</v>
      </c>
      <c r="N50" s="40" t="s">
        <v>5397</v>
      </c>
      <c r="P50" s="40" t="s">
        <v>5398</v>
      </c>
      <c r="Q50" s="40" t="s">
        <v>5399</v>
      </c>
    </row>
    <row r="51" spans="4:17" x14ac:dyDescent="0.2">
      <c r="D51" s="29"/>
      <c r="G51" s="27">
        <v>130</v>
      </c>
      <c r="H51" s="27" t="str">
        <f t="shared" si="6"/>
        <v>301.130</v>
      </c>
      <c r="I51" s="23" t="s">
        <v>4952</v>
      </c>
      <c r="J51" s="26" t="str">
        <f t="shared" si="7"/>
        <v>301.130 - Услуги по ремонту и обслуживанию технологического оборудования. АНГЦ</v>
      </c>
      <c r="M51" s="39">
        <v>412</v>
      </c>
      <c r="N51" s="40" t="s">
        <v>5400</v>
      </c>
      <c r="P51" s="40" t="s">
        <v>5401</v>
      </c>
      <c r="Q51" s="40" t="s">
        <v>5402</v>
      </c>
    </row>
    <row r="52" spans="4:17" x14ac:dyDescent="0.2">
      <c r="D52" s="29"/>
      <c r="G52" s="27">
        <v>140</v>
      </c>
      <c r="H52" s="27" t="str">
        <f t="shared" si="6"/>
        <v>301.140</v>
      </c>
      <c r="I52" s="23" t="s">
        <v>4954</v>
      </c>
      <c r="J52" s="26" t="str">
        <f t="shared" si="7"/>
        <v>301.140 - Услуги по ремонту и обслуживанию технологического оборудования. АПП</v>
      </c>
      <c r="M52" s="39">
        <v>414</v>
      </c>
      <c r="N52" s="40" t="s">
        <v>5403</v>
      </c>
      <c r="P52" s="40" t="s">
        <v>5404</v>
      </c>
      <c r="Q52" s="40" t="s">
        <v>5405</v>
      </c>
    </row>
    <row r="53" spans="4:17" x14ac:dyDescent="0.2">
      <c r="D53" s="29"/>
      <c r="G53" s="27">
        <v>150</v>
      </c>
      <c r="H53" s="27" t="str">
        <f t="shared" si="6"/>
        <v>301.150</v>
      </c>
      <c r="I53" s="23" t="s">
        <v>5406</v>
      </c>
      <c r="J53" s="26" t="str">
        <f t="shared" si="7"/>
        <v>301.150 - Услуги по ремонту и обслуживанию технологического оборудования. Азотная станция</v>
      </c>
      <c r="M53" s="39">
        <v>406</v>
      </c>
      <c r="N53" s="40" t="s">
        <v>5407</v>
      </c>
      <c r="P53" s="40" t="s">
        <v>5408</v>
      </c>
      <c r="Q53" s="40" t="s">
        <v>5409</v>
      </c>
    </row>
    <row r="54" spans="4:17" x14ac:dyDescent="0.2">
      <c r="D54" s="29"/>
      <c r="G54" s="27">
        <v>160</v>
      </c>
      <c r="H54" s="27" t="str">
        <f t="shared" si="6"/>
        <v>301.160</v>
      </c>
      <c r="I54" s="23" t="s">
        <v>5410</v>
      </c>
      <c r="J54" s="26" t="str">
        <f t="shared" si="7"/>
        <v>301.160 - Услуги по ремонту и обслуживанию технологического оборудования. Водородная станция</v>
      </c>
      <c r="M54" s="39">
        <v>404</v>
      </c>
      <c r="N54" s="40" t="s">
        <v>5411</v>
      </c>
      <c r="P54" s="40" t="s">
        <v>5412</v>
      </c>
      <c r="Q54" s="40" t="s">
        <v>5413</v>
      </c>
    </row>
    <row r="55" spans="4:17" x14ac:dyDescent="0.2">
      <c r="D55" s="29"/>
      <c r="G55" s="27">
        <v>170</v>
      </c>
      <c r="H55" s="27" t="str">
        <f t="shared" si="6"/>
        <v>301.170</v>
      </c>
      <c r="I55" s="23" t="s">
        <v>5414</v>
      </c>
      <c r="J55" s="26" t="str">
        <f t="shared" si="7"/>
        <v>301.170 - Услуги по ремонту и обслуживанию технологического оборудования. Компрессорная станция</v>
      </c>
      <c r="M55" s="39">
        <v>418</v>
      </c>
      <c r="N55" s="40" t="s">
        <v>5415</v>
      </c>
      <c r="P55" s="40" t="s">
        <v>5416</v>
      </c>
      <c r="Q55" s="40" t="s">
        <v>5417</v>
      </c>
    </row>
    <row r="56" spans="4:17" x14ac:dyDescent="0.2">
      <c r="D56" s="29"/>
      <c r="G56" s="27">
        <v>180</v>
      </c>
      <c r="H56" s="27" t="str">
        <f t="shared" si="6"/>
        <v>301.180</v>
      </c>
      <c r="I56" s="23" t="s">
        <v>5418</v>
      </c>
      <c r="J56" s="26" t="str">
        <f t="shared" si="7"/>
        <v>301.180 - Услуги по ремонту и обслуживанию технологического оборудования. Парогенераторная</v>
      </c>
      <c r="M56" s="39">
        <v>510</v>
      </c>
      <c r="N56" s="40" t="s">
        <v>5419</v>
      </c>
      <c r="P56" s="40" t="s">
        <v>5420</v>
      </c>
      <c r="Q56" s="40" t="s">
        <v>5421</v>
      </c>
    </row>
    <row r="57" spans="4:17" x14ac:dyDescent="0.2">
      <c r="D57" s="29"/>
      <c r="G57" s="27">
        <v>190</v>
      </c>
      <c r="H57" s="27" t="str">
        <f t="shared" si="6"/>
        <v>301.190</v>
      </c>
      <c r="I57" s="23" t="s">
        <v>4978</v>
      </c>
      <c r="J57" s="26" t="str">
        <f t="shared" si="7"/>
        <v>301.190 - Услуги по ремонту и обслуживанию технологического оборудования. Система аспирации</v>
      </c>
      <c r="M57" s="39">
        <v>504</v>
      </c>
      <c r="N57" s="40" t="s">
        <v>1453</v>
      </c>
      <c r="P57" s="40" t="s">
        <v>5422</v>
      </c>
      <c r="Q57" s="40" t="s">
        <v>5423</v>
      </c>
    </row>
    <row r="58" spans="4:17" ht="15" customHeight="1" x14ac:dyDescent="0.25">
      <c r="D58" s="29"/>
      <c r="G58" s="27">
        <v>200</v>
      </c>
      <c r="H58" s="27" t="str">
        <f t="shared" si="6"/>
        <v>301.200</v>
      </c>
      <c r="I58" s="23" t="s">
        <v>5424</v>
      </c>
      <c r="J58" s="26" t="str">
        <f t="shared" si="7"/>
        <v>301.200 - Услуги по ремонту и обслуживанию технологического оборудования. ОВиК</v>
      </c>
      <c r="M58" s="42"/>
      <c r="N58" s="42"/>
      <c r="P58" s="40" t="s">
        <v>5425</v>
      </c>
      <c r="Q58" s="40" t="s">
        <v>5426</v>
      </c>
    </row>
    <row r="59" spans="4:17" ht="15" customHeight="1" x14ac:dyDescent="0.25">
      <c r="D59" s="29"/>
      <c r="G59" s="27">
        <v>210</v>
      </c>
      <c r="H59" s="27" t="str">
        <f t="shared" si="6"/>
        <v>301.210</v>
      </c>
      <c r="I59" s="23" t="s">
        <v>5427</v>
      </c>
      <c r="J59" s="26" t="str">
        <f t="shared" si="7"/>
        <v>301.210 - Услуги по ремонту и обслуживанию технологического оборудования. Газораспределительное и газоиспользующеее оборудования</v>
      </c>
      <c r="M59" s="42"/>
      <c r="N59" s="42"/>
      <c r="P59" s="40" t="s">
        <v>5428</v>
      </c>
      <c r="Q59" s="40" t="s">
        <v>5429</v>
      </c>
    </row>
    <row r="60" spans="4:17" ht="15" customHeight="1" x14ac:dyDescent="0.25">
      <c r="D60" s="29"/>
      <c r="G60" s="27">
        <v>220</v>
      </c>
      <c r="H60" s="27" t="str">
        <f t="shared" si="6"/>
        <v>301.220</v>
      </c>
      <c r="I60" s="23" t="s">
        <v>5430</v>
      </c>
      <c r="J60" s="26" t="str">
        <f t="shared" si="7"/>
        <v>301.220 - Услуги по ремонту и обслуживанию технологического оборудования. Насосное оборудование</v>
      </c>
      <c r="M60" s="42"/>
      <c r="N60" s="42"/>
      <c r="P60" s="40" t="s">
        <v>5431</v>
      </c>
      <c r="Q60" s="40" t="s">
        <v>5432</v>
      </c>
    </row>
    <row r="61" spans="4:17" ht="15" customHeight="1" x14ac:dyDescent="0.25">
      <c r="D61" s="29"/>
      <c r="G61" s="27">
        <v>230</v>
      </c>
      <c r="H61" s="27" t="str">
        <f t="shared" si="6"/>
        <v>301.230</v>
      </c>
      <c r="I61" s="23" t="s">
        <v>5433</v>
      </c>
      <c r="J61" s="26" t="str">
        <f t="shared" si="7"/>
        <v>301.230 - Услуги по ремонту и обслуживанию технологического оборудования. Котельное оборудование</v>
      </c>
      <c r="M61" s="42"/>
      <c r="N61" s="42"/>
      <c r="P61" s="40" t="s">
        <v>5434</v>
      </c>
      <c r="Q61" s="40" t="s">
        <v>5435</v>
      </c>
    </row>
    <row r="62" spans="4:17" ht="15" customHeight="1" x14ac:dyDescent="0.25">
      <c r="D62" s="29"/>
      <c r="G62" s="27">
        <v>240</v>
      </c>
      <c r="H62" s="27" t="str">
        <f t="shared" si="6"/>
        <v>301.240</v>
      </c>
      <c r="I62" s="23" t="s">
        <v>5436</v>
      </c>
      <c r="J62" s="26" t="str">
        <f t="shared" si="7"/>
        <v>301.240 - Услуги по ремонту и обслуживанию технологического оборудования. Противопожарное оборудование</v>
      </c>
      <c r="M62" s="42"/>
      <c r="N62" s="42"/>
      <c r="P62" s="40" t="s">
        <v>5437</v>
      </c>
      <c r="Q62" s="40" t="s">
        <v>5361</v>
      </c>
    </row>
    <row r="63" spans="4:17" ht="15" customHeight="1" x14ac:dyDescent="0.25">
      <c r="D63" s="29"/>
      <c r="G63" s="27">
        <v>250</v>
      </c>
      <c r="H63" s="27" t="str">
        <f t="shared" si="6"/>
        <v>301.250</v>
      </c>
      <c r="I63" s="23" t="s">
        <v>4960</v>
      </c>
      <c r="J63" s="26" t="str">
        <f t="shared" si="7"/>
        <v>301.250 - Услуги по ремонту и обслуживанию технологического оборудования. Дизельгенераторные устанвоки</v>
      </c>
      <c r="M63" s="42"/>
      <c r="N63" s="42"/>
      <c r="P63" s="40" t="s">
        <v>5438</v>
      </c>
      <c r="Q63" s="40" t="s">
        <v>5439</v>
      </c>
    </row>
    <row r="64" spans="4:17" ht="15" customHeight="1" x14ac:dyDescent="0.25">
      <c r="D64" s="29"/>
      <c r="G64" s="27">
        <v>260</v>
      </c>
      <c r="H64" s="27" t="str">
        <f t="shared" si="6"/>
        <v>301.260</v>
      </c>
      <c r="I64" s="23" t="s">
        <v>5440</v>
      </c>
      <c r="J64" s="26" t="str">
        <f t="shared" si="7"/>
        <v>301.260 - Услуги по ремонту и обслуживанию технологического оборудования. Электродвигатели</v>
      </c>
      <c r="M64" s="42"/>
      <c r="N64" s="42"/>
      <c r="P64" s="40" t="s">
        <v>5441</v>
      </c>
      <c r="Q64" s="40" t="s">
        <v>5442</v>
      </c>
    </row>
    <row r="65" spans="4:17" ht="15" customHeight="1" x14ac:dyDescent="0.25">
      <c r="D65" s="29"/>
      <c r="G65" s="27">
        <v>270</v>
      </c>
      <c r="H65" s="27" t="str">
        <f t="shared" si="6"/>
        <v>301.270</v>
      </c>
      <c r="I65" s="23" t="s">
        <v>5443</v>
      </c>
      <c r="J65" s="26" t="str">
        <f t="shared" si="7"/>
        <v>301.270 - Услуги по ремонту и обслуживанию технологического оборудования. Сварочные аппараты</v>
      </c>
      <c r="M65" s="42"/>
      <c r="N65" s="42"/>
      <c r="P65" s="40" t="s">
        <v>5444</v>
      </c>
      <c r="Q65" s="40" t="s">
        <v>5445</v>
      </c>
    </row>
    <row r="66" spans="4:17" ht="15" customHeight="1" x14ac:dyDescent="0.25">
      <c r="D66" s="29"/>
      <c r="G66" s="27">
        <v>280</v>
      </c>
      <c r="H66" s="27" t="str">
        <f t="shared" si="6"/>
        <v>301.280</v>
      </c>
      <c r="I66" s="23" t="s">
        <v>5446</v>
      </c>
      <c r="J66" s="26" t="str">
        <f t="shared" si="7"/>
        <v>301.280 - Услуги по ремонту и обслуживанию технологического оборудования. Трансформаторы</v>
      </c>
      <c r="M66" s="42"/>
      <c r="N66" s="42"/>
      <c r="P66" s="40" t="s">
        <v>5447</v>
      </c>
      <c r="Q66" s="40" t="s">
        <v>5448</v>
      </c>
    </row>
    <row r="67" spans="4:17" ht="15" customHeight="1" x14ac:dyDescent="0.25">
      <c r="D67" s="29"/>
      <c r="G67" s="27">
        <v>290</v>
      </c>
      <c r="H67" s="27" t="str">
        <f t="shared" si="6"/>
        <v>301.290</v>
      </c>
      <c r="I67" s="23" t="s">
        <v>4980</v>
      </c>
      <c r="J67" s="26" t="str">
        <f t="shared" si="7"/>
        <v>301.290 - Услуги по ремонту и обслуживанию технологического оборудования. Станки</v>
      </c>
      <c r="M67" s="42"/>
      <c r="N67" s="42"/>
      <c r="P67" s="40" t="s">
        <v>5449</v>
      </c>
      <c r="Q67" s="40" t="s">
        <v>5450</v>
      </c>
    </row>
    <row r="68" spans="4:17" ht="15" customHeight="1" x14ac:dyDescent="0.25">
      <c r="D68" s="29">
        <v>302</v>
      </c>
      <c r="E68" s="23" t="s">
        <v>5391</v>
      </c>
      <c r="F68" s="24" t="str">
        <f>D68&amp;" - "&amp;E68</f>
        <v>302 - Услуги по ремонту общезаводского оборудования</v>
      </c>
      <c r="M68" s="42"/>
      <c r="N68" s="42"/>
      <c r="P68" s="40" t="s">
        <v>5451</v>
      </c>
      <c r="Q68" s="40" t="s">
        <v>5452</v>
      </c>
    </row>
    <row r="69" spans="4:17" ht="15" customHeight="1" x14ac:dyDescent="0.25">
      <c r="D69" s="29"/>
      <c r="G69" s="27">
        <v>110</v>
      </c>
      <c r="H69" s="27" t="str">
        <f t="shared" ref="H69:H74" si="8">$D$68&amp;"."&amp;G69</f>
        <v>302.110</v>
      </c>
      <c r="I69" s="23" t="s">
        <v>5453</v>
      </c>
      <c r="J69" s="26" t="str">
        <f t="shared" ref="J69:J75" si="9">H69&amp;" - "&amp;I69</f>
        <v>302.110 - Услуги по ремонту и обслуживанию общезаводского оборудования. Оргтехника</v>
      </c>
      <c r="M69" s="42"/>
      <c r="N69" s="42"/>
      <c r="P69" s="40" t="s">
        <v>5454</v>
      </c>
      <c r="Q69" s="40" t="s">
        <v>5455</v>
      </c>
    </row>
    <row r="70" spans="4:17" ht="15" customHeight="1" x14ac:dyDescent="0.25">
      <c r="D70" s="29"/>
      <c r="G70" s="27">
        <v>120</v>
      </c>
      <c r="H70" s="27" t="str">
        <f t="shared" si="8"/>
        <v>302.120</v>
      </c>
      <c r="I70" s="23" t="s">
        <v>5456</v>
      </c>
      <c r="J70" s="26" t="str">
        <f t="shared" si="9"/>
        <v>302.120 - Услуги по ремонту и обслуживанию общезаводского оборудованияя. Лифт</v>
      </c>
      <c r="M70" s="42"/>
      <c r="N70" s="42"/>
      <c r="P70" s="40" t="s">
        <v>5457</v>
      </c>
      <c r="Q70" s="40" t="s">
        <v>5458</v>
      </c>
    </row>
    <row r="71" spans="4:17" ht="15" customHeight="1" x14ac:dyDescent="0.25">
      <c r="D71" s="29"/>
      <c r="G71" s="27">
        <v>130</v>
      </c>
      <c r="H71" s="27" t="str">
        <f t="shared" si="8"/>
        <v>302.130</v>
      </c>
      <c r="I71" s="23" t="s">
        <v>5459</v>
      </c>
      <c r="J71" s="26" t="str">
        <f t="shared" si="9"/>
        <v>302.130 - Услуги по ремонту и обслуживанию общезаводского оборудования. Краны</v>
      </c>
      <c r="M71" s="42"/>
      <c r="N71" s="42"/>
      <c r="P71" s="40" t="s">
        <v>5460</v>
      </c>
      <c r="Q71" s="40" t="s">
        <v>5461</v>
      </c>
    </row>
    <row r="72" spans="4:17" ht="15" customHeight="1" x14ac:dyDescent="0.25">
      <c r="D72" s="29"/>
      <c r="G72" s="27">
        <v>140</v>
      </c>
      <c r="H72" s="27" t="str">
        <f t="shared" si="8"/>
        <v>302.140</v>
      </c>
      <c r="I72" s="23" t="s">
        <v>5462</v>
      </c>
      <c r="J72" s="26" t="str">
        <f t="shared" si="9"/>
        <v>302.140 - Услуги по ремонту и обслуживанию общезаводского оборудования. Транспорт</v>
      </c>
      <c r="M72" s="42"/>
      <c r="N72" s="42"/>
      <c r="P72" s="40" t="s">
        <v>5463</v>
      </c>
      <c r="Q72" s="40" t="s">
        <v>5464</v>
      </c>
    </row>
    <row r="73" spans="4:17" ht="15" customHeight="1" x14ac:dyDescent="0.25">
      <c r="D73" s="29"/>
      <c r="G73" s="27">
        <v>150</v>
      </c>
      <c r="H73" s="27" t="str">
        <f t="shared" si="8"/>
        <v>302.150</v>
      </c>
      <c r="I73" s="23" t="s">
        <v>5465</v>
      </c>
      <c r="J73" s="26" t="str">
        <f t="shared" si="9"/>
        <v>302.150 - Услуги по ремонту и обслуживанию общезаводского оборудования. Сетевое оборудование</v>
      </c>
      <c r="M73" s="42"/>
      <c r="N73" s="42"/>
      <c r="P73" s="40" t="s">
        <v>5466</v>
      </c>
      <c r="Q73" s="40" t="s">
        <v>5467</v>
      </c>
    </row>
    <row r="74" spans="4:17" ht="15" customHeight="1" x14ac:dyDescent="0.25">
      <c r="D74" s="29"/>
      <c r="G74" s="27">
        <v>160</v>
      </c>
      <c r="H74" s="27" t="str">
        <f t="shared" si="8"/>
        <v>302.160</v>
      </c>
      <c r="I74" s="23" t="s">
        <v>4938</v>
      </c>
      <c r="J74" s="26" t="str">
        <f t="shared" si="9"/>
        <v>302.160 - Услуги по ремонту и обслуживанию общезаводского оборудования. Здания и сооружения</v>
      </c>
      <c r="M74" s="42"/>
      <c r="N74" s="42"/>
      <c r="P74" s="40" t="s">
        <v>5468</v>
      </c>
      <c r="Q74" s="40" t="s">
        <v>4938</v>
      </c>
    </row>
    <row r="75" spans="4:17" ht="15" customHeight="1" x14ac:dyDescent="0.25">
      <c r="D75" s="29"/>
      <c r="G75" s="27">
        <v>170</v>
      </c>
      <c r="H75" s="27" t="str">
        <f>$D$775&amp;"."&amp;G75</f>
        <v>513.170</v>
      </c>
      <c r="I75" s="23" t="s">
        <v>4946</v>
      </c>
      <c r="J75" s="26" t="str">
        <f t="shared" si="9"/>
        <v>513.170 - Услуги по ремонту и обслуживанию общезаводского оборудования. ЦЗЛ</v>
      </c>
      <c r="M75" s="42"/>
      <c r="N75" s="42"/>
      <c r="P75" s="40" t="s">
        <v>5469</v>
      </c>
      <c r="Q75" s="40" t="s">
        <v>5470</v>
      </c>
    </row>
    <row r="76" spans="4:17" ht="15" customHeight="1" x14ac:dyDescent="0.25">
      <c r="D76" s="29">
        <v>303</v>
      </c>
      <c r="E76" s="23" t="s">
        <v>5397</v>
      </c>
      <c r="F76" s="24" t="str">
        <f>D76&amp;" - "&amp;E76</f>
        <v>303 - Услуги прочие</v>
      </c>
      <c r="G76" s="27"/>
      <c r="M76" s="42"/>
      <c r="N76" s="42"/>
      <c r="P76" s="40" t="s">
        <v>5471</v>
      </c>
      <c r="Q76" s="40" t="s">
        <v>5472</v>
      </c>
    </row>
    <row r="77" spans="4:17" ht="15" customHeight="1" x14ac:dyDescent="0.25">
      <c r="D77" s="29"/>
      <c r="G77" s="27">
        <v>110</v>
      </c>
      <c r="H77" s="27" t="str">
        <f t="shared" ref="H77:H109" si="10">$D$76&amp;"."&amp;G77</f>
        <v>303.110</v>
      </c>
      <c r="I77" s="23" t="s">
        <v>4919</v>
      </c>
      <c r="J77" s="26" t="str">
        <f t="shared" ref="J77:J109" si="11">H77&amp;" - "&amp;I77</f>
        <v>303.110 - Услуги по заправке баллонов техническими газами</v>
      </c>
      <c r="M77" s="42"/>
      <c r="N77" s="42"/>
      <c r="P77" s="40" t="s">
        <v>5473</v>
      </c>
      <c r="Q77" s="40" t="s">
        <v>5474</v>
      </c>
    </row>
    <row r="78" spans="4:17" ht="15" customHeight="1" x14ac:dyDescent="0.25">
      <c r="D78" s="29"/>
      <c r="G78" s="27">
        <v>120</v>
      </c>
      <c r="H78" s="27" t="str">
        <f t="shared" si="10"/>
        <v>303.120</v>
      </c>
      <c r="I78" s="23" t="s">
        <v>4986</v>
      </c>
      <c r="J78" s="26" t="str">
        <f t="shared" si="11"/>
        <v>303.120 - Услуги по реставрации, гумированию и замене запасных частей</v>
      </c>
      <c r="M78" s="42"/>
      <c r="N78" s="42"/>
      <c r="P78" s="40" t="s">
        <v>5475</v>
      </c>
      <c r="Q78" s="40" t="s">
        <v>5476</v>
      </c>
    </row>
    <row r="79" spans="4:17" ht="15" customHeight="1" x14ac:dyDescent="0.25">
      <c r="D79" s="29"/>
      <c r="G79" s="27">
        <v>130</v>
      </c>
      <c r="H79" s="27" t="str">
        <f t="shared" si="10"/>
        <v>303.130</v>
      </c>
      <c r="I79" s="31" t="s">
        <v>4918</v>
      </c>
      <c r="J79" s="26" t="str">
        <f t="shared" si="11"/>
        <v>303.130 - Услуги по замене масла и фильтров</v>
      </c>
      <c r="M79" s="42"/>
      <c r="N79" s="42"/>
      <c r="P79" s="40" t="s">
        <v>5477</v>
      </c>
      <c r="Q79" s="40" t="s">
        <v>5478</v>
      </c>
    </row>
    <row r="80" spans="4:17" ht="15" customHeight="1" x14ac:dyDescent="0.25">
      <c r="D80" s="29"/>
      <c r="G80" s="27">
        <v>140</v>
      </c>
      <c r="H80" s="27" t="str">
        <f t="shared" si="10"/>
        <v>303.140</v>
      </c>
      <c r="I80" s="28" t="s">
        <v>4923</v>
      </c>
      <c r="J80" s="26" t="str">
        <f t="shared" si="11"/>
        <v>303.140 - Услуги по изготовлению запасных частей</v>
      </c>
      <c r="M80" s="42"/>
      <c r="N80" s="42"/>
      <c r="P80" s="40" t="s">
        <v>5479</v>
      </c>
      <c r="Q80" s="40" t="s">
        <v>5480</v>
      </c>
    </row>
    <row r="81" spans="4:17" ht="15" customHeight="1" x14ac:dyDescent="0.25">
      <c r="D81" s="29"/>
      <c r="G81" s="27">
        <v>150</v>
      </c>
      <c r="H81" s="27" t="str">
        <f t="shared" si="10"/>
        <v>303.150</v>
      </c>
      <c r="I81" s="31" t="s">
        <v>5481</v>
      </c>
      <c r="J81" s="26" t="str">
        <f t="shared" si="11"/>
        <v>303.150 - Услуги по обучению, повышению квалификации и мотивации персонала</v>
      </c>
      <c r="M81" s="42"/>
      <c r="N81" s="42"/>
      <c r="P81" s="40" t="s">
        <v>5482</v>
      </c>
      <c r="Q81" s="40" t="s">
        <v>5483</v>
      </c>
    </row>
    <row r="82" spans="4:17" ht="15" customHeight="1" x14ac:dyDescent="0.25">
      <c r="D82" s="29"/>
      <c r="G82" s="27">
        <v>160</v>
      </c>
      <c r="H82" s="27" t="str">
        <f t="shared" si="10"/>
        <v>303.160</v>
      </c>
      <c r="I82" s="23" t="s">
        <v>4933</v>
      </c>
      <c r="J82" s="26" t="str">
        <f t="shared" si="11"/>
        <v>303.160 - Услуги по оценке</v>
      </c>
      <c r="M82" s="42"/>
      <c r="N82" s="42"/>
      <c r="P82" s="40" t="s">
        <v>5484</v>
      </c>
      <c r="Q82" s="40" t="s">
        <v>5485</v>
      </c>
    </row>
    <row r="83" spans="4:17" ht="15" customHeight="1" x14ac:dyDescent="0.25">
      <c r="D83" s="29"/>
      <c r="G83" s="27">
        <v>170</v>
      </c>
      <c r="H83" s="27" t="str">
        <f t="shared" si="10"/>
        <v>303.170</v>
      </c>
      <c r="I83" s="31" t="s">
        <v>4921</v>
      </c>
      <c r="J83" s="26" t="str">
        <f t="shared" si="11"/>
        <v>303.170 - Услуги по заправке картриджей</v>
      </c>
      <c r="M83" s="42"/>
      <c r="N83" s="42"/>
      <c r="P83" s="40" t="s">
        <v>5486</v>
      </c>
      <c r="Q83" s="40" t="s">
        <v>5487</v>
      </c>
    </row>
    <row r="84" spans="4:17" ht="15" customHeight="1" x14ac:dyDescent="0.25">
      <c r="D84" s="29"/>
      <c r="G84" s="27">
        <v>180</v>
      </c>
      <c r="H84" s="27" t="str">
        <f t="shared" si="10"/>
        <v>303.180</v>
      </c>
      <c r="I84" s="23" t="s">
        <v>5488</v>
      </c>
      <c r="J84" s="26" t="str">
        <f t="shared" si="11"/>
        <v>303.180 - Услуги по благоустройству</v>
      </c>
      <c r="M84" s="42"/>
      <c r="N84" s="42"/>
      <c r="P84" s="40" t="s">
        <v>5489</v>
      </c>
      <c r="Q84" s="40" t="s">
        <v>3443</v>
      </c>
    </row>
    <row r="85" spans="4:17" ht="15" customHeight="1" x14ac:dyDescent="0.25">
      <c r="D85" s="29"/>
      <c r="G85" s="27">
        <v>190</v>
      </c>
      <c r="H85" s="27" t="str">
        <f t="shared" si="10"/>
        <v>303.190</v>
      </c>
      <c r="I85" s="23" t="s">
        <v>5490</v>
      </c>
      <c r="J85" s="26" t="str">
        <f t="shared" si="11"/>
        <v xml:space="preserve">303.190 - Услуги логистические </v>
      </c>
      <c r="M85" s="42"/>
      <c r="N85" s="42"/>
      <c r="P85" s="40" t="s">
        <v>5491</v>
      </c>
      <c r="Q85" s="40" t="s">
        <v>5492</v>
      </c>
    </row>
    <row r="86" spans="4:17" ht="15" customHeight="1" x14ac:dyDescent="0.25">
      <c r="D86" s="29"/>
      <c r="G86" s="27">
        <v>200</v>
      </c>
      <c r="H86" s="27" t="str">
        <f t="shared" si="10"/>
        <v>303.200</v>
      </c>
      <c r="I86" s="23" t="s">
        <v>4899</v>
      </c>
      <c r="J86" s="26" t="str">
        <f t="shared" si="11"/>
        <v>303.200 - Услуги брокерские</v>
      </c>
      <c r="M86" s="42"/>
      <c r="N86" s="42"/>
      <c r="P86" s="40" t="s">
        <v>5493</v>
      </c>
      <c r="Q86" s="40" t="s">
        <v>5494</v>
      </c>
    </row>
    <row r="87" spans="4:17" ht="15" customHeight="1" x14ac:dyDescent="0.25">
      <c r="D87" s="29"/>
      <c r="G87" s="27">
        <v>210</v>
      </c>
      <c r="H87" s="27" t="str">
        <f t="shared" si="10"/>
        <v>303.210</v>
      </c>
      <c r="I87" s="23" t="s">
        <v>4903</v>
      </c>
      <c r="J87" s="26" t="str">
        <f t="shared" si="11"/>
        <v>303.210 - Услуги консалтинговые</v>
      </c>
      <c r="M87" s="42"/>
      <c r="N87" s="42"/>
      <c r="P87" s="40" t="s">
        <v>5495</v>
      </c>
      <c r="Q87" s="40" t="s">
        <v>5496</v>
      </c>
    </row>
    <row r="88" spans="4:17" ht="15" customHeight="1" x14ac:dyDescent="0.25">
      <c r="D88" s="29"/>
      <c r="G88" s="27">
        <v>220</v>
      </c>
      <c r="H88" s="27" t="str">
        <f t="shared" si="10"/>
        <v>303.220</v>
      </c>
      <c r="I88" s="23" t="s">
        <v>4990</v>
      </c>
      <c r="J88" s="26" t="str">
        <f t="shared" si="11"/>
        <v>303.220 - Услуги по страхованию</v>
      </c>
      <c r="M88" s="42"/>
      <c r="N88" s="42"/>
      <c r="P88" s="40" t="s">
        <v>5497</v>
      </c>
      <c r="Q88" s="40" t="s">
        <v>5498</v>
      </c>
    </row>
    <row r="89" spans="4:17" ht="15" customHeight="1" x14ac:dyDescent="0.25">
      <c r="D89" s="29"/>
      <c r="G89" s="27">
        <v>230</v>
      </c>
      <c r="H89" s="27" t="str">
        <f t="shared" si="10"/>
        <v>303.230</v>
      </c>
      <c r="I89" s="23" t="s">
        <v>5499</v>
      </c>
      <c r="J89" s="26" t="str">
        <f t="shared" si="11"/>
        <v>303.230 - Услуги по сертификации, верификации и аккредитации</v>
      </c>
      <c r="M89" s="42"/>
      <c r="N89" s="42"/>
      <c r="P89" s="40" t="s">
        <v>5500</v>
      </c>
      <c r="Q89" s="40" t="s">
        <v>2377</v>
      </c>
    </row>
    <row r="90" spans="4:17" ht="15" customHeight="1" x14ac:dyDescent="0.25">
      <c r="D90" s="29"/>
      <c r="G90" s="27">
        <v>240</v>
      </c>
      <c r="H90" s="27" t="str">
        <f t="shared" si="10"/>
        <v>303.240</v>
      </c>
      <c r="I90" s="23" t="s">
        <v>4897</v>
      </c>
      <c r="J90" s="26" t="str">
        <f t="shared" si="11"/>
        <v>303.240 - Услуги административные</v>
      </c>
      <c r="M90" s="42"/>
      <c r="N90" s="42"/>
      <c r="P90" s="40" t="s">
        <v>5501</v>
      </c>
      <c r="Q90" s="40" t="s">
        <v>5502</v>
      </c>
    </row>
    <row r="91" spans="4:17" ht="15" customHeight="1" x14ac:dyDescent="0.25">
      <c r="D91" s="29"/>
      <c r="G91" s="27">
        <v>250</v>
      </c>
      <c r="H91" s="27" t="str">
        <f t="shared" si="10"/>
        <v>303.250</v>
      </c>
      <c r="I91" s="31" t="s">
        <v>4927</v>
      </c>
      <c r="J91" s="26" t="str">
        <f t="shared" si="11"/>
        <v>303.250 - Услуги по обеспечению безопасности</v>
      </c>
      <c r="M91" s="42"/>
      <c r="N91" s="42"/>
      <c r="P91" s="40" t="s">
        <v>5503</v>
      </c>
      <c r="Q91" s="40" t="s">
        <v>5269</v>
      </c>
    </row>
    <row r="92" spans="4:17" ht="15" customHeight="1" x14ac:dyDescent="0.25">
      <c r="D92" s="29"/>
      <c r="G92" s="27">
        <v>260</v>
      </c>
      <c r="H92" s="27" t="str">
        <f t="shared" si="10"/>
        <v>303.260</v>
      </c>
      <c r="I92" s="31" t="s">
        <v>4931</v>
      </c>
      <c r="J92" s="26" t="str">
        <f t="shared" si="11"/>
        <v>303.260 - Услуги по организации мероприятий</v>
      </c>
      <c r="M92" s="42"/>
      <c r="N92" s="42"/>
      <c r="P92" s="40" t="s">
        <v>5504</v>
      </c>
      <c r="Q92" s="40" t="s">
        <v>5505</v>
      </c>
    </row>
    <row r="93" spans="4:17" ht="15" customHeight="1" x14ac:dyDescent="0.25">
      <c r="D93" s="29"/>
      <c r="G93" s="27">
        <v>270</v>
      </c>
      <c r="H93" s="27" t="str">
        <f t="shared" si="10"/>
        <v>303.270</v>
      </c>
      <c r="I93" s="23" t="s">
        <v>4907</v>
      </c>
      <c r="J93" s="26" t="str">
        <f t="shared" si="11"/>
        <v>303.270 - Услуги маркетинговые</v>
      </c>
      <c r="M93" s="42"/>
      <c r="N93" s="42"/>
      <c r="P93" s="40" t="s">
        <v>5506</v>
      </c>
      <c r="Q93" s="40" t="s">
        <v>5507</v>
      </c>
    </row>
    <row r="94" spans="4:17" ht="15" customHeight="1" x14ac:dyDescent="0.25">
      <c r="D94" s="29"/>
      <c r="G94" s="27">
        <v>280</v>
      </c>
      <c r="H94" s="27" t="str">
        <f t="shared" si="10"/>
        <v>303.280</v>
      </c>
      <c r="I94" s="23" t="s">
        <v>4915</v>
      </c>
      <c r="J94" s="26" t="str">
        <f t="shared" si="11"/>
        <v>303.280 - Услуги по аттестации рабочих мест</v>
      </c>
      <c r="M94" s="42"/>
      <c r="N94" s="42"/>
      <c r="P94" s="40" t="s">
        <v>5508</v>
      </c>
      <c r="Q94" s="40" t="s">
        <v>5509</v>
      </c>
    </row>
    <row r="95" spans="4:17" ht="15" customHeight="1" x14ac:dyDescent="0.25">
      <c r="D95" s="29"/>
      <c r="G95" s="27">
        <v>290</v>
      </c>
      <c r="H95" s="27" t="str">
        <f t="shared" si="10"/>
        <v>303.290</v>
      </c>
      <c r="I95" s="23" t="s">
        <v>4935</v>
      </c>
      <c r="J95" s="26" t="str">
        <f t="shared" si="11"/>
        <v>303.290 - Услуги по повышению квалификации персонала</v>
      </c>
      <c r="M95" s="42"/>
      <c r="N95" s="42"/>
      <c r="P95" s="40" t="s">
        <v>5510</v>
      </c>
      <c r="Q95" s="40" t="s">
        <v>5511</v>
      </c>
    </row>
    <row r="96" spans="4:17" ht="15" customHeight="1" x14ac:dyDescent="0.25">
      <c r="D96" s="29"/>
      <c r="G96" s="27">
        <v>300</v>
      </c>
      <c r="H96" s="27" t="str">
        <f t="shared" si="10"/>
        <v>303.300</v>
      </c>
      <c r="I96" s="23" t="s">
        <v>4937</v>
      </c>
      <c r="J96" s="26" t="str">
        <f t="shared" si="11"/>
        <v>303.300 - Услуги по проведению медицинского осмотра</v>
      </c>
      <c r="M96" s="42"/>
      <c r="N96" s="42"/>
      <c r="P96" s="40" t="s">
        <v>5512</v>
      </c>
      <c r="Q96" s="40" t="s">
        <v>5513</v>
      </c>
    </row>
    <row r="97" spans="1:17" ht="15" customHeight="1" x14ac:dyDescent="0.25">
      <c r="D97" s="29"/>
      <c r="G97" s="27">
        <v>310</v>
      </c>
      <c r="H97" s="27" t="str">
        <f t="shared" si="10"/>
        <v>303.310</v>
      </c>
      <c r="I97" s="23" t="s">
        <v>4913</v>
      </c>
      <c r="J97" s="26" t="str">
        <f t="shared" si="11"/>
        <v>303.310 - Услуги по аренде</v>
      </c>
      <c r="M97" s="42"/>
      <c r="N97" s="42"/>
      <c r="P97" s="40" t="s">
        <v>5514</v>
      </c>
      <c r="Q97" s="40" t="s">
        <v>5515</v>
      </c>
    </row>
    <row r="98" spans="1:17" ht="15" customHeight="1" x14ac:dyDescent="0.25">
      <c r="D98" s="29"/>
      <c r="G98" s="27">
        <v>320</v>
      </c>
      <c r="H98" s="27" t="str">
        <f t="shared" si="10"/>
        <v>303.320</v>
      </c>
      <c r="I98" s="23" t="s">
        <v>5516</v>
      </c>
      <c r="J98" s="26" t="str">
        <f t="shared" si="11"/>
        <v>303.320 - Услуги СМР и разработка проектов</v>
      </c>
      <c r="M98" s="42"/>
      <c r="N98" s="42"/>
      <c r="P98" s="40" t="s">
        <v>5517</v>
      </c>
      <c r="Q98" s="40" t="s">
        <v>5518</v>
      </c>
    </row>
    <row r="99" spans="1:17" ht="15" customHeight="1" x14ac:dyDescent="0.25">
      <c r="D99" s="29"/>
      <c r="G99" s="27">
        <v>330</v>
      </c>
      <c r="H99" s="27" t="str">
        <f t="shared" si="10"/>
        <v>303.330</v>
      </c>
      <c r="I99" s="23" t="s">
        <v>4901</v>
      </c>
      <c r="J99" s="26" t="str">
        <f t="shared" si="11"/>
        <v>303.330 - Услуги государственных учреждений</v>
      </c>
      <c r="M99" s="42"/>
      <c r="N99" s="42"/>
      <c r="P99" s="40" t="s">
        <v>5519</v>
      </c>
      <c r="Q99" s="40" t="s">
        <v>5520</v>
      </c>
    </row>
    <row r="100" spans="1:17" ht="15" customHeight="1" x14ac:dyDescent="0.25">
      <c r="D100" s="29"/>
      <c r="G100" s="27">
        <v>340</v>
      </c>
      <c r="H100" s="27" t="str">
        <f t="shared" si="10"/>
        <v>303.340</v>
      </c>
      <c r="I100" s="23" t="s">
        <v>4427</v>
      </c>
      <c r="J100" s="26" t="str">
        <f t="shared" si="11"/>
        <v>303.340 - Подписка на издания</v>
      </c>
      <c r="M100" s="42"/>
      <c r="N100" s="42"/>
      <c r="P100" s="40" t="s">
        <v>5521</v>
      </c>
      <c r="Q100" s="40" t="s">
        <v>5522</v>
      </c>
    </row>
    <row r="101" spans="1:17" ht="15" customHeight="1" x14ac:dyDescent="0.25">
      <c r="D101" s="29"/>
      <c r="G101" s="27">
        <v>350</v>
      </c>
      <c r="H101" s="27" t="str">
        <f t="shared" si="10"/>
        <v>303.350</v>
      </c>
      <c r="I101" s="23" t="s">
        <v>5002</v>
      </c>
      <c r="J101" s="26" t="str">
        <f t="shared" si="11"/>
        <v>303.350 - Услуги противопожарной безопасности</v>
      </c>
      <c r="M101" s="42"/>
      <c r="N101" s="42"/>
      <c r="P101" s="40" t="s">
        <v>5523</v>
      </c>
      <c r="Q101" s="40" t="s">
        <v>5524</v>
      </c>
    </row>
    <row r="102" spans="1:17" ht="15" customHeight="1" x14ac:dyDescent="0.25">
      <c r="D102" s="29"/>
      <c r="G102" s="27">
        <v>360</v>
      </c>
      <c r="H102" s="27" t="str">
        <f t="shared" si="10"/>
        <v>303.360</v>
      </c>
      <c r="I102" s="23" t="s">
        <v>4909</v>
      </c>
      <c r="J102" s="26" t="str">
        <f t="shared" si="11"/>
        <v>303.360 - Услуги медицинского обслуживания персонала</v>
      </c>
      <c r="M102" s="42"/>
      <c r="N102" s="42"/>
      <c r="P102" s="40" t="s">
        <v>5525</v>
      </c>
      <c r="Q102" s="40" t="s">
        <v>5526</v>
      </c>
    </row>
    <row r="103" spans="1:17" ht="15" customHeight="1" x14ac:dyDescent="0.25">
      <c r="D103" s="29"/>
      <c r="G103" s="27">
        <v>370</v>
      </c>
      <c r="H103" s="27" t="str">
        <f t="shared" si="10"/>
        <v>303.370</v>
      </c>
      <c r="I103" s="31" t="s">
        <v>5527</v>
      </c>
      <c r="J103" s="26" t="str">
        <f t="shared" si="11"/>
        <v>303.370 - Услуги министерств и ведомств</v>
      </c>
      <c r="M103" s="42"/>
      <c r="N103" s="42"/>
      <c r="P103" s="40" t="s">
        <v>5528</v>
      </c>
      <c r="Q103" s="40" t="s">
        <v>5529</v>
      </c>
    </row>
    <row r="104" spans="1:17" ht="15" customHeight="1" x14ac:dyDescent="0.25">
      <c r="D104" s="29"/>
      <c r="G104" s="27">
        <v>380</v>
      </c>
      <c r="H104" s="27" t="str">
        <f t="shared" si="10"/>
        <v>303.380</v>
      </c>
      <c r="I104" s="23" t="s">
        <v>5530</v>
      </c>
      <c r="J104" s="26" t="str">
        <f t="shared" si="11"/>
        <v>303.380 - Услуги по техническому обслуживанию и поддержке. АСКУЭ и АСТУЭ</v>
      </c>
      <c r="M104" s="42"/>
      <c r="N104" s="42"/>
      <c r="P104" s="40" t="s">
        <v>5531</v>
      </c>
      <c r="Q104" s="40" t="s">
        <v>5532</v>
      </c>
    </row>
    <row r="105" spans="1:17" ht="15" customHeight="1" x14ac:dyDescent="0.25">
      <c r="D105" s="29"/>
      <c r="G105" s="27">
        <v>390</v>
      </c>
      <c r="H105" s="27" t="str">
        <f t="shared" si="10"/>
        <v>303.390</v>
      </c>
      <c r="I105" s="23" t="s">
        <v>4996</v>
      </c>
      <c r="J105" s="26" t="str">
        <f t="shared" si="11"/>
        <v>303.390 - Услуги по техническому обслуживанию и поддержке. Q3MET</v>
      </c>
      <c r="M105" s="42"/>
      <c r="N105" s="42"/>
      <c r="P105" s="40" t="s">
        <v>5533</v>
      </c>
      <c r="Q105" s="40" t="s">
        <v>5534</v>
      </c>
    </row>
    <row r="106" spans="1:17" ht="15" customHeight="1" x14ac:dyDescent="0.25">
      <c r="D106" s="29"/>
      <c r="G106" s="27">
        <v>400</v>
      </c>
      <c r="H106" s="27" t="str">
        <f t="shared" si="10"/>
        <v>303.400</v>
      </c>
      <c r="I106" s="23" t="s">
        <v>5535</v>
      </c>
      <c r="J106" s="26" t="str">
        <f t="shared" si="11"/>
        <v>303.400 - Услуги по техническоей поддержке программного обеспечения</v>
      </c>
      <c r="M106" s="42"/>
      <c r="N106" s="42"/>
      <c r="P106" s="40" t="s">
        <v>5536</v>
      </c>
      <c r="Q106" s="40" t="s">
        <v>5537</v>
      </c>
    </row>
    <row r="107" spans="1:17" ht="15" customHeight="1" x14ac:dyDescent="0.25">
      <c r="D107" s="29"/>
      <c r="G107" s="27">
        <v>410</v>
      </c>
      <c r="H107" s="27" t="str">
        <f t="shared" si="10"/>
        <v>303.410</v>
      </c>
      <c r="I107" s="23" t="s">
        <v>5000</v>
      </c>
      <c r="J107" s="26" t="str">
        <f t="shared" si="11"/>
        <v>303.410 - Услуги программного обеспечения</v>
      </c>
      <c r="M107" s="42"/>
      <c r="N107" s="42"/>
      <c r="P107" s="40" t="s">
        <v>5538</v>
      </c>
      <c r="Q107" s="40" t="s">
        <v>5539</v>
      </c>
    </row>
    <row r="108" spans="1:17" ht="15" customHeight="1" x14ac:dyDescent="0.25">
      <c r="D108" s="29"/>
      <c r="G108" s="27">
        <v>420</v>
      </c>
      <c r="H108" s="27" t="str">
        <f t="shared" si="10"/>
        <v>303.420</v>
      </c>
      <c r="I108" s="23" t="s">
        <v>5004</v>
      </c>
      <c r="J108" s="26" t="str">
        <f t="shared" si="11"/>
        <v>303.420 - Услуги связи</v>
      </c>
      <c r="M108" s="42"/>
      <c r="N108" s="42"/>
      <c r="P108" s="40" t="s">
        <v>5540</v>
      </c>
      <c r="Q108" s="40" t="s">
        <v>5541</v>
      </c>
    </row>
    <row r="109" spans="1:17" ht="15" customHeight="1" x14ac:dyDescent="0.25">
      <c r="G109" s="25">
        <v>430</v>
      </c>
      <c r="H109" s="27" t="str">
        <f t="shared" si="10"/>
        <v>303.430</v>
      </c>
      <c r="I109" s="23" t="s">
        <v>4925</v>
      </c>
      <c r="J109" s="26" t="str">
        <f t="shared" si="11"/>
        <v>303.430 - Услуги по изготовлению изделий из давальческого материала</v>
      </c>
      <c r="M109" s="42"/>
      <c r="N109" s="42"/>
      <c r="P109" s="40" t="s">
        <v>5468</v>
      </c>
      <c r="Q109" s="40" t="s">
        <v>4946</v>
      </c>
    </row>
    <row r="110" spans="1:17" ht="15" customHeight="1" x14ac:dyDescent="0.25">
      <c r="M110" s="42"/>
      <c r="N110" s="42"/>
      <c r="P110" s="40" t="s">
        <v>5542</v>
      </c>
      <c r="Q110" s="40" t="s">
        <v>5543</v>
      </c>
    </row>
    <row r="111" spans="1:17" ht="15" customHeight="1" x14ac:dyDescent="0.25">
      <c r="A111" s="29">
        <v>400</v>
      </c>
      <c r="B111" s="23" t="s">
        <v>3004</v>
      </c>
      <c r="C111" s="23" t="str">
        <f>A111&amp;" - "&amp;B111</f>
        <v>400 - Вспомогательные материалы</v>
      </c>
      <c r="D111" s="29">
        <v>401</v>
      </c>
      <c r="E111" s="23" t="s">
        <v>5283</v>
      </c>
      <c r="F111" s="24" t="str">
        <f>D111&amp;" - "&amp;E111</f>
        <v>401 - Лесоматериалы</v>
      </c>
      <c r="M111" s="42"/>
      <c r="N111" s="42"/>
      <c r="P111" s="40" t="s">
        <v>5544</v>
      </c>
      <c r="Q111" s="40" t="s">
        <v>5545</v>
      </c>
    </row>
    <row r="112" spans="1:17" ht="15" customHeight="1" x14ac:dyDescent="0.25">
      <c r="D112" s="29"/>
      <c r="G112" s="25">
        <v>110</v>
      </c>
      <c r="H112" s="27" t="str">
        <f>$D$111&amp;"."&amp;G112</f>
        <v>401.110</v>
      </c>
      <c r="I112" s="28" t="s">
        <v>5546</v>
      </c>
      <c r="J112" s="26" t="str">
        <f>H112&amp;" - "&amp;I112</f>
        <v>401.110 - Лесоматериалы. Пиломатериалы</v>
      </c>
      <c r="M112" s="42"/>
      <c r="N112" s="42"/>
      <c r="P112" s="40" t="s">
        <v>5547</v>
      </c>
      <c r="Q112" s="40" t="s">
        <v>5548</v>
      </c>
    </row>
    <row r="113" spans="4:17" ht="15" customHeight="1" x14ac:dyDescent="0.25">
      <c r="D113" s="29"/>
      <c r="G113" s="25">
        <v>120</v>
      </c>
      <c r="H113" s="27" t="str">
        <f>$D$111&amp;"."&amp;G113</f>
        <v>401.120</v>
      </c>
      <c r="I113" s="28" t="s">
        <v>5549</v>
      </c>
      <c r="J113" s="26" t="str">
        <f>H113&amp;" - "&amp;I113</f>
        <v>401.120 - Лесоматериалы. Шпала деревянная, брус переводной</v>
      </c>
      <c r="M113" s="42"/>
      <c r="N113" s="42"/>
      <c r="P113" s="40" t="s">
        <v>5550</v>
      </c>
      <c r="Q113" s="40" t="s">
        <v>5551</v>
      </c>
    </row>
    <row r="114" spans="4:17" ht="15" customHeight="1" x14ac:dyDescent="0.25">
      <c r="D114" s="29">
        <v>402</v>
      </c>
      <c r="E114" s="23" t="s">
        <v>5310</v>
      </c>
      <c r="F114" s="24" t="str">
        <f>D114&amp;" - "&amp;E114</f>
        <v>402 - Отходы и продукция,бывшая в употреблении</v>
      </c>
      <c r="M114" s="42"/>
      <c r="N114" s="42"/>
      <c r="P114" s="40" t="s">
        <v>5552</v>
      </c>
      <c r="Q114" s="40" t="s">
        <v>5553</v>
      </c>
    </row>
    <row r="115" spans="4:17" ht="15" customHeight="1" x14ac:dyDescent="0.25">
      <c r="D115" s="29"/>
      <c r="G115" s="25">
        <v>110</v>
      </c>
      <c r="H115" s="27" t="str">
        <f>$D$114&amp;"."&amp;G115</f>
        <v>402.110</v>
      </c>
      <c r="I115" s="28" t="s">
        <v>5554</v>
      </c>
      <c r="J115" s="26" t="str">
        <f>H115&amp;" - "&amp;I115</f>
        <v>402.110 - Отходы металлические</v>
      </c>
      <c r="M115" s="42"/>
      <c r="N115" s="42"/>
      <c r="P115" s="39" t="s">
        <v>5555</v>
      </c>
      <c r="Q115" s="40" t="s">
        <v>5255</v>
      </c>
    </row>
    <row r="116" spans="4:17" ht="15" customHeight="1" x14ac:dyDescent="0.25">
      <c r="D116" s="29"/>
      <c r="G116" s="25">
        <v>120</v>
      </c>
      <c r="H116" s="27" t="str">
        <f>$D$114&amp;"."&amp;G116</f>
        <v>402.120</v>
      </c>
      <c r="I116" s="28" t="s">
        <v>5556</v>
      </c>
      <c r="J116" s="26" t="str">
        <f>H116&amp;" - "&amp;I116</f>
        <v>402.120 - Отходы неметаллические</v>
      </c>
      <c r="M116" s="42"/>
      <c r="N116" s="42"/>
      <c r="P116" s="40" t="s">
        <v>5557</v>
      </c>
      <c r="Q116" s="40" t="s">
        <v>5558</v>
      </c>
    </row>
    <row r="117" spans="4:17" ht="15" customHeight="1" x14ac:dyDescent="0.25">
      <c r="D117" s="29"/>
      <c r="G117" s="25">
        <v>130</v>
      </c>
      <c r="H117" s="27" t="str">
        <f>$D$114&amp;"."&amp;G117</f>
        <v>402.130</v>
      </c>
      <c r="I117" s="28" t="s">
        <v>5559</v>
      </c>
      <c r="J117" s="26" t="str">
        <f>H117&amp;" - "&amp;I117</f>
        <v>402.130 - Лом черных металлов</v>
      </c>
      <c r="M117" s="42"/>
      <c r="N117" s="42"/>
      <c r="P117" s="40" t="s">
        <v>5560</v>
      </c>
      <c r="Q117" s="40" t="s">
        <v>5561</v>
      </c>
    </row>
    <row r="118" spans="4:17" ht="15" customHeight="1" x14ac:dyDescent="0.25">
      <c r="D118" s="29"/>
      <c r="G118" s="25">
        <v>140</v>
      </c>
      <c r="H118" s="27" t="str">
        <f>$D$114&amp;"."&amp;G118</f>
        <v>402.140</v>
      </c>
      <c r="I118" s="28" t="s">
        <v>5562</v>
      </c>
      <c r="J118" s="26" t="str">
        <f>H118&amp;" - "&amp;I118</f>
        <v>402.140 - Лом цветных металлов</v>
      </c>
      <c r="M118" s="42"/>
      <c r="N118" s="42"/>
      <c r="P118" s="40" t="s">
        <v>5563</v>
      </c>
      <c r="Q118" s="40" t="s">
        <v>5564</v>
      </c>
    </row>
    <row r="119" spans="4:17" ht="15" customHeight="1" x14ac:dyDescent="0.25">
      <c r="D119" s="29">
        <v>403</v>
      </c>
      <c r="E119" s="28" t="s">
        <v>5276</v>
      </c>
      <c r="F119" s="24" t="str">
        <f>D119&amp;" - "&amp;E119</f>
        <v>403 - Лабораторные пробы(образцы) не подлежащие передаче в производство</v>
      </c>
      <c r="I119" s="28"/>
      <c r="M119" s="42"/>
      <c r="N119" s="42"/>
      <c r="P119" s="40" t="s">
        <v>5565</v>
      </c>
      <c r="Q119" s="40" t="s">
        <v>5566</v>
      </c>
    </row>
    <row r="120" spans="4:17" ht="15" customHeight="1" x14ac:dyDescent="0.25">
      <c r="D120" s="29"/>
      <c r="G120" s="25">
        <v>110</v>
      </c>
      <c r="H120" s="27" t="str">
        <f>$D$119&amp;"."&amp;G120</f>
        <v>403.110</v>
      </c>
      <c r="I120" s="28" t="s">
        <v>5567</v>
      </c>
      <c r="J120" s="26" t="str">
        <f>H120&amp;" - "&amp;I120</f>
        <v>403.110 - Пробы(образцы).Сырье</v>
      </c>
      <c r="M120" s="42"/>
      <c r="N120" s="42"/>
      <c r="P120" s="40" t="s">
        <v>5568</v>
      </c>
      <c r="Q120" s="40" t="s">
        <v>3547</v>
      </c>
    </row>
    <row r="121" spans="4:17" ht="15" customHeight="1" x14ac:dyDescent="0.25">
      <c r="D121" s="29"/>
      <c r="G121" s="25">
        <v>120</v>
      </c>
      <c r="H121" s="27" t="str">
        <f>$D$119&amp;"."&amp;G121</f>
        <v>403.120</v>
      </c>
      <c r="I121" s="28" t="s">
        <v>5569</v>
      </c>
      <c r="J121" s="26" t="str">
        <f>H121&amp;" - "&amp;I121</f>
        <v>403.120 - Пробы(образцы).Основные материалы</v>
      </c>
      <c r="M121" s="42"/>
      <c r="N121" s="42"/>
      <c r="P121" s="40" t="s">
        <v>5570</v>
      </c>
      <c r="Q121" s="40" t="s">
        <v>5571</v>
      </c>
    </row>
    <row r="122" spans="4:17" ht="15" customHeight="1" x14ac:dyDescent="0.25">
      <c r="D122" s="29"/>
      <c r="G122" s="25">
        <v>130</v>
      </c>
      <c r="H122" s="27" t="str">
        <f>$D$119&amp;"."&amp;G122</f>
        <v>403.130</v>
      </c>
      <c r="I122" s="28" t="s">
        <v>5572</v>
      </c>
      <c r="J122" s="26" t="str">
        <f>H122&amp;" - "&amp;I122</f>
        <v>403.130 - Пробы(образцы).Вспомогательные материалы</v>
      </c>
      <c r="M122" s="42"/>
      <c r="N122" s="42"/>
      <c r="P122" s="40" t="s">
        <v>5573</v>
      </c>
      <c r="Q122" s="40" t="s">
        <v>5574</v>
      </c>
    </row>
    <row r="123" spans="4:17" ht="15" customHeight="1" x14ac:dyDescent="0.25">
      <c r="D123" s="29"/>
      <c r="G123" s="25">
        <v>140</v>
      </c>
      <c r="H123" s="27" t="str">
        <f>$D$119&amp;"."&amp;G123</f>
        <v>403.140</v>
      </c>
      <c r="I123" s="28" t="s">
        <v>5575</v>
      </c>
      <c r="J123" s="26" t="str">
        <f>H123&amp;" - "&amp;I123</f>
        <v>403.140 - Пробы(образцы).Реквизиты упаковки</v>
      </c>
      <c r="M123" s="42"/>
      <c r="N123" s="42"/>
      <c r="P123" s="40" t="s">
        <v>5576</v>
      </c>
      <c r="Q123" s="40" t="s">
        <v>5577</v>
      </c>
    </row>
    <row r="124" spans="4:17" ht="15" customHeight="1" x14ac:dyDescent="0.25">
      <c r="D124" s="29"/>
      <c r="G124" s="25">
        <v>150</v>
      </c>
      <c r="H124" s="27" t="str">
        <f>$D$119&amp;"."&amp;G124</f>
        <v>403.150</v>
      </c>
      <c r="I124" s="28" t="s">
        <v>5578</v>
      </c>
      <c r="J124" s="26" t="str">
        <f>H124&amp;" - "&amp;I124</f>
        <v>403.150 - Пробы (образцы). Готовая продукция</v>
      </c>
      <c r="M124" s="42"/>
      <c r="N124" s="42"/>
      <c r="P124" s="40" t="s">
        <v>5579</v>
      </c>
      <c r="Q124" s="40" t="s">
        <v>5332</v>
      </c>
    </row>
    <row r="125" spans="4:17" ht="15" customHeight="1" x14ac:dyDescent="0.25">
      <c r="D125" s="29">
        <v>404</v>
      </c>
      <c r="E125" s="23" t="s">
        <v>5411</v>
      </c>
      <c r="F125" s="24" t="str">
        <f>D125&amp;" - "&amp;E125</f>
        <v>404 - Черные металлы</v>
      </c>
      <c r="M125" s="42"/>
      <c r="N125" s="42"/>
      <c r="P125" s="40" t="s">
        <v>5580</v>
      </c>
      <c r="Q125" s="40" t="s">
        <v>5581</v>
      </c>
    </row>
    <row r="126" spans="4:17" ht="15" customHeight="1" x14ac:dyDescent="0.25">
      <c r="D126" s="29"/>
      <c r="G126" s="25">
        <v>110</v>
      </c>
      <c r="H126" s="27" t="str">
        <f t="shared" ref="H126:H132" si="12">$D$125&amp;"."&amp;G126</f>
        <v>404.110</v>
      </c>
      <c r="I126" s="28" t="s">
        <v>5582</v>
      </c>
      <c r="J126" s="26" t="str">
        <f t="shared" ref="J126:J132" si="13">H126&amp;" - "&amp;I126</f>
        <v>404.110 - Черные металлы. Рельсы и рельсовые крепления</v>
      </c>
      <c r="M126" s="42"/>
      <c r="N126" s="42"/>
      <c r="P126" s="40" t="s">
        <v>5583</v>
      </c>
      <c r="Q126" s="40" t="s">
        <v>5584</v>
      </c>
    </row>
    <row r="127" spans="4:17" ht="15" customHeight="1" x14ac:dyDescent="0.25">
      <c r="D127" s="29"/>
      <c r="G127" s="25">
        <v>120</v>
      </c>
      <c r="H127" s="27" t="str">
        <f t="shared" si="12"/>
        <v>404.120</v>
      </c>
      <c r="I127" s="28" t="s">
        <v>5585</v>
      </c>
      <c r="J127" s="26" t="str">
        <f t="shared" si="13"/>
        <v>404.120 - Черные металлы. Металлопрокат</v>
      </c>
      <c r="M127" s="42"/>
      <c r="N127" s="42"/>
      <c r="P127" s="40" t="s">
        <v>5586</v>
      </c>
      <c r="Q127" s="40" t="s">
        <v>5587</v>
      </c>
    </row>
    <row r="128" spans="4:17" ht="15" customHeight="1" x14ac:dyDescent="0.25">
      <c r="D128" s="29"/>
      <c r="G128" s="25">
        <v>130</v>
      </c>
      <c r="H128" s="27" t="str">
        <f t="shared" si="12"/>
        <v>404.130</v>
      </c>
      <c r="I128" s="28" t="s">
        <v>5588</v>
      </c>
      <c r="J128" s="26" t="str">
        <f t="shared" si="13"/>
        <v>404.130 - Черные металлы. Трубы</v>
      </c>
      <c r="M128" s="42"/>
      <c r="N128" s="42"/>
      <c r="P128" s="40" t="s">
        <v>5589</v>
      </c>
      <c r="Q128" s="40" t="s">
        <v>5590</v>
      </c>
    </row>
    <row r="129" spans="4:17" ht="15" customHeight="1" x14ac:dyDescent="0.25">
      <c r="D129" s="29"/>
      <c r="G129" s="25">
        <v>140</v>
      </c>
      <c r="H129" s="27" t="str">
        <f t="shared" si="12"/>
        <v>404.140</v>
      </c>
      <c r="I129" s="28" t="s">
        <v>5591</v>
      </c>
      <c r="J129" s="26" t="str">
        <f t="shared" si="13"/>
        <v>404.140 - Черные металлы. Детали и элементы трубопровода</v>
      </c>
      <c r="M129" s="42"/>
      <c r="N129" s="42"/>
      <c r="P129" s="40" t="s">
        <v>5592</v>
      </c>
      <c r="Q129" s="40" t="s">
        <v>5593</v>
      </c>
    </row>
    <row r="130" spans="4:17" ht="15" customHeight="1" x14ac:dyDescent="0.25">
      <c r="D130" s="29"/>
      <c r="G130" s="25">
        <v>150</v>
      </c>
      <c r="H130" s="27" t="str">
        <f t="shared" si="12"/>
        <v>404.150</v>
      </c>
      <c r="I130" s="28" t="s">
        <v>5594</v>
      </c>
      <c r="J130" s="26" t="str">
        <f t="shared" si="13"/>
        <v>404.150 - Черные металлы. Баллоны для сжатых газов</v>
      </c>
      <c r="M130" s="42"/>
      <c r="N130" s="42"/>
      <c r="P130" s="40" t="s">
        <v>5595</v>
      </c>
      <c r="Q130" s="40" t="s">
        <v>5596</v>
      </c>
    </row>
    <row r="131" spans="4:17" ht="15" customHeight="1" x14ac:dyDescent="0.25">
      <c r="D131" s="29"/>
      <c r="G131" s="25">
        <v>160</v>
      </c>
      <c r="H131" s="27" t="str">
        <f t="shared" si="12"/>
        <v>404.160</v>
      </c>
      <c r="I131" s="28" t="s">
        <v>5597</v>
      </c>
      <c r="J131" s="26" t="str">
        <f t="shared" si="13"/>
        <v>404.160 - Черные металлы. Конструкции готовые</v>
      </c>
      <c r="M131" s="42"/>
      <c r="N131" s="42"/>
      <c r="P131" s="40" t="s">
        <v>5598</v>
      </c>
      <c r="Q131" s="40" t="s">
        <v>5599</v>
      </c>
    </row>
    <row r="132" spans="4:17" ht="15" customHeight="1" x14ac:dyDescent="0.25">
      <c r="D132" s="29"/>
      <c r="G132" s="25">
        <v>170</v>
      </c>
      <c r="H132" s="27" t="str">
        <f t="shared" si="12"/>
        <v>404.170</v>
      </c>
      <c r="I132" s="28" t="s">
        <v>5600</v>
      </c>
      <c r="J132" s="26" t="str">
        <f t="shared" si="13"/>
        <v>404.170 - Черные металлы. Изделия по чертежу</v>
      </c>
      <c r="M132" s="42"/>
      <c r="N132" s="42"/>
      <c r="P132" s="40" t="s">
        <v>5601</v>
      </c>
      <c r="Q132" s="40" t="s">
        <v>5602</v>
      </c>
    </row>
    <row r="133" spans="4:17" ht="15" customHeight="1" x14ac:dyDescent="0.25">
      <c r="D133" s="29">
        <v>405</v>
      </c>
      <c r="E133" s="23" t="s">
        <v>5293</v>
      </c>
      <c r="F133" s="24" t="str">
        <f>D133&amp;" - "&amp;E133</f>
        <v>405 - Метизы</v>
      </c>
      <c r="M133" s="42"/>
      <c r="N133" s="42"/>
      <c r="P133" s="40" t="s">
        <v>5603</v>
      </c>
      <c r="Q133" s="40" t="s">
        <v>5604</v>
      </c>
    </row>
    <row r="134" spans="4:17" ht="15" customHeight="1" x14ac:dyDescent="0.25">
      <c r="D134" s="29"/>
      <c r="G134" s="25">
        <v>110</v>
      </c>
      <c r="H134" s="27" t="str">
        <f t="shared" ref="H134:H153" si="14">$D$133&amp;"."&amp;G134</f>
        <v>405.110</v>
      </c>
      <c r="I134" s="28" t="s">
        <v>5605</v>
      </c>
      <c r="J134" s="26" t="str">
        <f t="shared" ref="J134:J153" si="15">H134&amp;" - "&amp;I134</f>
        <v xml:space="preserve">405.110 - Стропы </v>
      </c>
      <c r="M134" s="42"/>
      <c r="N134" s="42"/>
      <c r="P134" s="40" t="s">
        <v>5606</v>
      </c>
      <c r="Q134" s="40" t="s">
        <v>5607</v>
      </c>
    </row>
    <row r="135" spans="4:17" ht="15" customHeight="1" x14ac:dyDescent="0.25">
      <c r="D135" s="29"/>
      <c r="G135" s="25">
        <v>120</v>
      </c>
      <c r="H135" s="27" t="str">
        <f t="shared" si="14"/>
        <v>405.120</v>
      </c>
      <c r="I135" s="28" t="s">
        <v>5608</v>
      </c>
      <c r="J135" s="26" t="str">
        <f t="shared" si="15"/>
        <v>405.120 - Электроды</v>
      </c>
      <c r="M135" s="42"/>
      <c r="N135" s="42"/>
      <c r="P135" s="40" t="s">
        <v>5609</v>
      </c>
      <c r="Q135" s="40" t="s">
        <v>5610</v>
      </c>
    </row>
    <row r="136" spans="4:17" ht="15" customHeight="1" x14ac:dyDescent="0.25">
      <c r="D136" s="29"/>
      <c r="G136" s="25">
        <v>130</v>
      </c>
      <c r="H136" s="27" t="str">
        <f t="shared" si="14"/>
        <v>405.130</v>
      </c>
      <c r="I136" s="28" t="s">
        <v>5274</v>
      </c>
      <c r="J136" s="26" t="str">
        <f t="shared" si="15"/>
        <v xml:space="preserve">405.130 - Анкера </v>
      </c>
      <c r="M136" s="42"/>
      <c r="N136" s="42"/>
      <c r="P136" s="40" t="s">
        <v>5611</v>
      </c>
      <c r="Q136" s="40" t="s">
        <v>5612</v>
      </c>
    </row>
    <row r="137" spans="4:17" ht="15" customHeight="1" x14ac:dyDescent="0.25">
      <c r="D137" s="29"/>
      <c r="G137" s="25">
        <v>140</v>
      </c>
      <c r="H137" s="27" t="str">
        <f t="shared" si="14"/>
        <v>405.140</v>
      </c>
      <c r="I137" s="28" t="s">
        <v>5413</v>
      </c>
      <c r="J137" s="26" t="str">
        <f t="shared" si="15"/>
        <v>405.140 - Винты, болты, гайки, шайбы</v>
      </c>
      <c r="M137" s="42"/>
      <c r="N137" s="42"/>
      <c r="P137" s="40" t="s">
        <v>5613</v>
      </c>
      <c r="Q137" s="40" t="s">
        <v>5614</v>
      </c>
    </row>
    <row r="138" spans="4:17" ht="15" customHeight="1" x14ac:dyDescent="0.25">
      <c r="D138" s="29"/>
      <c r="G138" s="25">
        <v>150</v>
      </c>
      <c r="H138" s="27" t="str">
        <f t="shared" si="14"/>
        <v>405.150</v>
      </c>
      <c r="I138" s="28" t="s">
        <v>5461</v>
      </c>
      <c r="J138" s="26" t="str">
        <f t="shared" si="15"/>
        <v>405.150 - Гвозди, шурупы, дюбели</v>
      </c>
      <c r="M138" s="42"/>
      <c r="N138" s="42"/>
      <c r="P138" s="40" t="s">
        <v>5615</v>
      </c>
      <c r="Q138" s="40" t="s">
        <v>5616</v>
      </c>
    </row>
    <row r="139" spans="4:17" ht="15" customHeight="1" x14ac:dyDescent="0.25">
      <c r="D139" s="29"/>
      <c r="G139" s="25">
        <v>160</v>
      </c>
      <c r="H139" s="27" t="str">
        <f t="shared" si="14"/>
        <v>405.160</v>
      </c>
      <c r="I139" s="28" t="s">
        <v>5577</v>
      </c>
      <c r="J139" s="26" t="str">
        <f t="shared" si="15"/>
        <v>405.160 - Заклепки</v>
      </c>
      <c r="M139" s="42"/>
      <c r="N139" s="42"/>
      <c r="P139" s="40" t="s">
        <v>5617</v>
      </c>
      <c r="Q139" s="40" t="s">
        <v>5618</v>
      </c>
    </row>
    <row r="140" spans="4:17" ht="15" customHeight="1" x14ac:dyDescent="0.25">
      <c r="D140" s="29"/>
      <c r="G140" s="25">
        <v>170</v>
      </c>
      <c r="H140" s="27" t="str">
        <f t="shared" si="14"/>
        <v>405.170</v>
      </c>
      <c r="I140" s="28" t="s">
        <v>5619</v>
      </c>
      <c r="J140" s="26" t="str">
        <f t="shared" si="15"/>
        <v>405.170 - Канаты, зажимы канатные</v>
      </c>
      <c r="M140" s="42"/>
      <c r="N140" s="42"/>
      <c r="P140" s="40" t="s">
        <v>5620</v>
      </c>
      <c r="Q140" s="40" t="s">
        <v>5621</v>
      </c>
    </row>
    <row r="141" spans="4:17" ht="15" customHeight="1" x14ac:dyDescent="0.25">
      <c r="D141" s="29"/>
      <c r="G141" s="25">
        <v>180</v>
      </c>
      <c r="H141" s="27" t="str">
        <f t="shared" si="14"/>
        <v>405.180</v>
      </c>
      <c r="I141" s="28" t="s">
        <v>5622</v>
      </c>
      <c r="J141" s="26" t="str">
        <f t="shared" si="15"/>
        <v>405.180 - Крепеж</v>
      </c>
      <c r="M141" s="42"/>
      <c r="N141" s="42"/>
      <c r="P141" s="40" t="s">
        <v>5623</v>
      </c>
      <c r="Q141" s="40" t="s">
        <v>5346</v>
      </c>
    </row>
    <row r="142" spans="4:17" ht="15" customHeight="1" x14ac:dyDescent="0.25">
      <c r="D142" s="29"/>
      <c r="G142" s="25">
        <v>190</v>
      </c>
      <c r="H142" s="27" t="str">
        <f t="shared" si="14"/>
        <v>405.190</v>
      </c>
      <c r="I142" s="28" t="s">
        <v>5624</v>
      </c>
      <c r="J142" s="26" t="str">
        <f t="shared" si="15"/>
        <v>405.190 - Лента нихромовая</v>
      </c>
      <c r="M142" s="42"/>
      <c r="N142" s="42"/>
      <c r="P142" s="40" t="s">
        <v>5625</v>
      </c>
      <c r="Q142" s="40" t="s">
        <v>5626</v>
      </c>
    </row>
    <row r="143" spans="4:17" ht="15" customHeight="1" x14ac:dyDescent="0.25">
      <c r="D143" s="29"/>
      <c r="G143" s="25">
        <v>200</v>
      </c>
      <c r="H143" s="27" t="str">
        <f t="shared" si="14"/>
        <v>405.200</v>
      </c>
      <c r="I143" s="28" t="s">
        <v>5627</v>
      </c>
      <c r="J143" s="26" t="str">
        <f t="shared" si="15"/>
        <v>405.200 - Проволока</v>
      </c>
      <c r="M143" s="42"/>
      <c r="N143" s="42"/>
      <c r="P143" s="40" t="s">
        <v>5628</v>
      </c>
      <c r="Q143" s="40" t="s">
        <v>5629</v>
      </c>
    </row>
    <row r="144" spans="4:17" ht="15" customHeight="1" x14ac:dyDescent="0.25">
      <c r="D144" s="29"/>
      <c r="G144" s="25">
        <v>210</v>
      </c>
      <c r="H144" s="27" t="str">
        <f t="shared" si="14"/>
        <v>405.210</v>
      </c>
      <c r="I144" s="28" t="s">
        <v>5630</v>
      </c>
      <c r="J144" s="26" t="str">
        <f t="shared" si="15"/>
        <v>405.210 - Сетка стальная</v>
      </c>
      <c r="M144" s="42"/>
      <c r="N144" s="42"/>
      <c r="P144" s="40" t="s">
        <v>5631</v>
      </c>
      <c r="Q144" s="40" t="s">
        <v>5632</v>
      </c>
    </row>
    <row r="145" spans="4:17" ht="15" customHeight="1" x14ac:dyDescent="0.25">
      <c r="D145" s="29"/>
      <c r="G145" s="25">
        <v>220</v>
      </c>
      <c r="H145" s="27" t="str">
        <f t="shared" si="14"/>
        <v>405.220</v>
      </c>
      <c r="I145" s="28" t="s">
        <v>5633</v>
      </c>
      <c r="J145" s="26" t="str">
        <f t="shared" si="15"/>
        <v>405.220 - Фибра</v>
      </c>
      <c r="M145" s="42"/>
      <c r="N145" s="42"/>
      <c r="P145" s="40" t="s">
        <v>5634</v>
      </c>
      <c r="Q145" s="40" t="s">
        <v>5635</v>
      </c>
    </row>
    <row r="146" spans="4:17" ht="15" customHeight="1" x14ac:dyDescent="0.25">
      <c r="D146" s="29"/>
      <c r="G146" s="25">
        <v>230</v>
      </c>
      <c r="H146" s="27" t="str">
        <f t="shared" si="14"/>
        <v>405.230</v>
      </c>
      <c r="I146" s="28" t="s">
        <v>5636</v>
      </c>
      <c r="J146" s="26" t="str">
        <f t="shared" si="15"/>
        <v>405.230 - Стопорные кольца</v>
      </c>
      <c r="M146" s="42"/>
      <c r="N146" s="42"/>
      <c r="P146" s="40" t="s">
        <v>5637</v>
      </c>
      <c r="Q146" s="40" t="s">
        <v>5638</v>
      </c>
    </row>
    <row r="147" spans="4:17" ht="15" customHeight="1" x14ac:dyDescent="0.25">
      <c r="D147" s="29"/>
      <c r="G147" s="25">
        <v>240</v>
      </c>
      <c r="H147" s="27" t="str">
        <f t="shared" si="14"/>
        <v>405.240</v>
      </c>
      <c r="I147" s="28" t="s">
        <v>5639</v>
      </c>
      <c r="J147" s="26" t="str">
        <f t="shared" si="15"/>
        <v xml:space="preserve">405.240 - Флюсы </v>
      </c>
      <c r="M147" s="42"/>
      <c r="N147" s="42"/>
      <c r="P147" s="40" t="s">
        <v>5640</v>
      </c>
      <c r="Q147" s="40" t="s">
        <v>5641</v>
      </c>
    </row>
    <row r="148" spans="4:17" ht="15" customHeight="1" x14ac:dyDescent="0.25">
      <c r="D148" s="29"/>
      <c r="G148" s="25">
        <v>250</v>
      </c>
      <c r="H148" s="27" t="str">
        <f t="shared" si="14"/>
        <v>405.250</v>
      </c>
      <c r="I148" s="28" t="s">
        <v>5642</v>
      </c>
      <c r="J148" s="26" t="str">
        <f t="shared" si="15"/>
        <v>405.250 - Цепи, звено</v>
      </c>
      <c r="M148" s="42"/>
      <c r="N148" s="42"/>
      <c r="P148" s="40" t="s">
        <v>5643</v>
      </c>
      <c r="Q148" s="40" t="s">
        <v>5644</v>
      </c>
    </row>
    <row r="149" spans="4:17" ht="15" customHeight="1" x14ac:dyDescent="0.25">
      <c r="D149" s="29"/>
      <c r="G149" s="25">
        <v>260</v>
      </c>
      <c r="H149" s="27" t="str">
        <f t="shared" si="14"/>
        <v>405.260</v>
      </c>
      <c r="I149" s="28" t="s">
        <v>5645</v>
      </c>
      <c r="J149" s="26" t="str">
        <f t="shared" si="15"/>
        <v>405.260 - Шплинты</v>
      </c>
      <c r="M149" s="42"/>
      <c r="N149" s="42"/>
      <c r="P149" s="40" t="s">
        <v>5646</v>
      </c>
      <c r="Q149" s="40" t="s">
        <v>5647</v>
      </c>
    </row>
    <row r="150" spans="4:17" ht="15" customHeight="1" x14ac:dyDescent="0.25">
      <c r="D150" s="29"/>
      <c r="G150" s="25">
        <v>270</v>
      </c>
      <c r="H150" s="27" t="str">
        <f t="shared" si="14"/>
        <v>405.270</v>
      </c>
      <c r="I150" s="28" t="s">
        <v>5648</v>
      </c>
      <c r="J150" s="26" t="str">
        <f t="shared" si="15"/>
        <v>405.270 - Штифты, шпильки, шпонки, шканты</v>
      </c>
      <c r="M150" s="42"/>
      <c r="N150" s="42"/>
      <c r="P150" s="40" t="s">
        <v>5649</v>
      </c>
      <c r="Q150" s="40" t="s">
        <v>5650</v>
      </c>
    </row>
    <row r="151" spans="4:17" ht="15" customHeight="1" x14ac:dyDescent="0.25">
      <c r="D151" s="29"/>
      <c r="G151" s="25">
        <v>280</v>
      </c>
      <c r="H151" s="27" t="str">
        <f t="shared" si="14"/>
        <v>405.280</v>
      </c>
      <c r="I151" s="28" t="s">
        <v>5651</v>
      </c>
      <c r="J151" s="26" t="str">
        <f t="shared" si="15"/>
        <v>405.280 - Мелющие тела</v>
      </c>
      <c r="M151" s="42"/>
      <c r="N151" s="42"/>
      <c r="P151" s="40" t="s">
        <v>5652</v>
      </c>
      <c r="Q151" s="40" t="s">
        <v>5653</v>
      </c>
    </row>
    <row r="152" spans="4:17" ht="15" customHeight="1" x14ac:dyDescent="0.25">
      <c r="D152" s="29"/>
      <c r="G152" s="25">
        <v>290</v>
      </c>
      <c r="H152" s="27" t="str">
        <f t="shared" si="14"/>
        <v>405.290</v>
      </c>
      <c r="I152" s="28" t="s">
        <v>5654</v>
      </c>
      <c r="J152" s="26" t="str">
        <f t="shared" si="15"/>
        <v>405.290 - Порошок железный</v>
      </c>
      <c r="M152" s="42"/>
      <c r="N152" s="42"/>
      <c r="P152" s="40" t="s">
        <v>5655</v>
      </c>
      <c r="Q152" s="40" t="s">
        <v>5656</v>
      </c>
    </row>
    <row r="153" spans="4:17" ht="15" customHeight="1" x14ac:dyDescent="0.25">
      <c r="D153" s="29"/>
      <c r="G153" s="25">
        <v>300</v>
      </c>
      <c r="H153" s="27" t="str">
        <f t="shared" si="14"/>
        <v>405.300</v>
      </c>
      <c r="I153" s="28" t="s">
        <v>5539</v>
      </c>
      <c r="J153" s="26" t="str">
        <f t="shared" si="15"/>
        <v>405.300 - Дробь</v>
      </c>
      <c r="M153" s="42"/>
      <c r="N153" s="42"/>
      <c r="P153" s="40" t="s">
        <v>5657</v>
      </c>
      <c r="Q153" s="40" t="s">
        <v>5658</v>
      </c>
    </row>
    <row r="154" spans="4:17" ht="15" customHeight="1" x14ac:dyDescent="0.25">
      <c r="D154" s="29">
        <v>406</v>
      </c>
      <c r="E154" s="23" t="s">
        <v>5407</v>
      </c>
      <c r="F154" s="24" t="str">
        <f>D154&amp;" - "&amp;E154</f>
        <v>406 - Цветной прокат и изделия</v>
      </c>
      <c r="M154" s="42"/>
      <c r="N154" s="42"/>
      <c r="P154" s="40" t="s">
        <v>5659</v>
      </c>
      <c r="Q154" s="40" t="s">
        <v>5660</v>
      </c>
    </row>
    <row r="155" spans="4:17" ht="15" customHeight="1" x14ac:dyDescent="0.25">
      <c r="D155" s="29"/>
      <c r="G155" s="25">
        <v>110</v>
      </c>
      <c r="H155" s="27" t="str">
        <f t="shared" ref="H155:H163" si="16">$D$154&amp;"."&amp;G155</f>
        <v>406.110</v>
      </c>
      <c r="I155" s="28" t="s">
        <v>5661</v>
      </c>
      <c r="J155" s="26" t="str">
        <f t="shared" ref="J155:J163" si="17">H155&amp;" - "&amp;I155</f>
        <v>406.110 - Латунный прокат</v>
      </c>
      <c r="M155" s="42"/>
      <c r="N155" s="42"/>
      <c r="P155" s="40" t="s">
        <v>5662</v>
      </c>
      <c r="Q155" s="40" t="s">
        <v>5663</v>
      </c>
    </row>
    <row r="156" spans="4:17" ht="15" customHeight="1" x14ac:dyDescent="0.25">
      <c r="D156" s="29"/>
      <c r="G156" s="25">
        <v>120</v>
      </c>
      <c r="H156" s="27" t="str">
        <f t="shared" si="16"/>
        <v>406.120</v>
      </c>
      <c r="I156" s="28" t="s">
        <v>5268</v>
      </c>
      <c r="J156" s="26" t="str">
        <f t="shared" si="17"/>
        <v>406.120 - Алюминевый прокат</v>
      </c>
      <c r="M156" s="42"/>
      <c r="N156" s="42"/>
      <c r="P156" s="40" t="s">
        <v>5664</v>
      </c>
      <c r="Q156" s="40" t="s">
        <v>5665</v>
      </c>
    </row>
    <row r="157" spans="4:17" ht="15" customHeight="1" x14ac:dyDescent="0.25">
      <c r="D157" s="29"/>
      <c r="G157" s="25">
        <v>130</v>
      </c>
      <c r="H157" s="27" t="str">
        <f t="shared" si="16"/>
        <v>406.130</v>
      </c>
      <c r="I157" s="28" t="s">
        <v>5363</v>
      </c>
      <c r="J157" s="26" t="str">
        <f t="shared" si="17"/>
        <v>406.130 - Бронзовый прокат</v>
      </c>
      <c r="M157" s="42"/>
      <c r="N157" s="42"/>
      <c r="P157" s="40" t="s">
        <v>5666</v>
      </c>
      <c r="Q157" s="40" t="s">
        <v>5667</v>
      </c>
    </row>
    <row r="158" spans="4:17" ht="15" customHeight="1" x14ac:dyDescent="0.25">
      <c r="D158" s="29"/>
      <c r="G158" s="25">
        <v>140</v>
      </c>
      <c r="H158" s="27" t="str">
        <f t="shared" si="16"/>
        <v>406.140</v>
      </c>
      <c r="I158" s="28" t="s">
        <v>5668</v>
      </c>
      <c r="J158" s="26" t="str">
        <f t="shared" si="17"/>
        <v>406.140 - Свинцовый прокат</v>
      </c>
      <c r="M158" s="42"/>
      <c r="N158" s="42"/>
      <c r="P158" s="40" t="s">
        <v>5669</v>
      </c>
      <c r="Q158" s="40" t="s">
        <v>5286</v>
      </c>
    </row>
    <row r="159" spans="4:17" ht="15" customHeight="1" x14ac:dyDescent="0.25">
      <c r="D159" s="29"/>
      <c r="G159" s="25">
        <v>150</v>
      </c>
      <c r="H159" s="27" t="str">
        <f t="shared" si="16"/>
        <v>406.150</v>
      </c>
      <c r="I159" s="28" t="s">
        <v>5670</v>
      </c>
      <c r="J159" s="26" t="str">
        <f t="shared" si="17"/>
        <v>406.150 - Цинковый прокат</v>
      </c>
      <c r="M159" s="42"/>
      <c r="N159" s="42"/>
      <c r="P159" s="40" t="s">
        <v>5671</v>
      </c>
      <c r="Q159" s="40" t="s">
        <v>5282</v>
      </c>
    </row>
    <row r="160" spans="4:17" ht="15" customHeight="1" x14ac:dyDescent="0.25">
      <c r="D160" s="29"/>
      <c r="G160" s="25">
        <v>160</v>
      </c>
      <c r="H160" s="27" t="str">
        <f t="shared" si="16"/>
        <v>406.160</v>
      </c>
      <c r="I160" s="28" t="s">
        <v>5672</v>
      </c>
      <c r="J160" s="26" t="str">
        <f t="shared" si="17"/>
        <v>406.160 - Титановый прокат</v>
      </c>
      <c r="M160" s="42"/>
      <c r="N160" s="42"/>
      <c r="P160" s="40" t="s">
        <v>5673</v>
      </c>
      <c r="Q160" s="40" t="s">
        <v>5674</v>
      </c>
    </row>
    <row r="161" spans="4:17" ht="15" customHeight="1" x14ac:dyDescent="0.25">
      <c r="D161" s="29"/>
      <c r="G161" s="25">
        <v>170</v>
      </c>
      <c r="H161" s="27" t="str">
        <f t="shared" si="16"/>
        <v>406.170</v>
      </c>
      <c r="I161" s="28" t="s">
        <v>5432</v>
      </c>
      <c r="J161" s="26" t="str">
        <f t="shared" si="17"/>
        <v>406.170 - Вольфрамовый прокат</v>
      </c>
      <c r="M161" s="42"/>
      <c r="N161" s="42"/>
      <c r="P161" s="40" t="s">
        <v>5675</v>
      </c>
      <c r="Q161" s="40" t="s">
        <v>5676</v>
      </c>
    </row>
    <row r="162" spans="4:17" ht="15" customHeight="1" x14ac:dyDescent="0.25">
      <c r="D162" s="29"/>
      <c r="G162" s="25">
        <v>180</v>
      </c>
      <c r="H162" s="27" t="str">
        <f t="shared" si="16"/>
        <v>406.180</v>
      </c>
      <c r="I162" s="28" t="s">
        <v>5677</v>
      </c>
      <c r="J162" s="26" t="str">
        <f t="shared" si="17"/>
        <v>406.180 - Медноникилиевый прокат</v>
      </c>
      <c r="M162" s="42"/>
      <c r="N162" s="42"/>
      <c r="P162" s="40" t="s">
        <v>5678</v>
      </c>
      <c r="Q162" s="40" t="s">
        <v>5679</v>
      </c>
    </row>
    <row r="163" spans="4:17" ht="15" customHeight="1" x14ac:dyDescent="0.25">
      <c r="D163" s="29"/>
      <c r="G163" s="25">
        <v>190</v>
      </c>
      <c r="H163" s="27" t="str">
        <f t="shared" si="16"/>
        <v>406.190</v>
      </c>
      <c r="I163" s="28" t="s">
        <v>5680</v>
      </c>
      <c r="J163" s="26" t="str">
        <f t="shared" si="17"/>
        <v>406.190 -  Трубы</v>
      </c>
      <c r="M163" s="42"/>
      <c r="N163" s="42"/>
      <c r="P163" s="40" t="s">
        <v>5681</v>
      </c>
      <c r="Q163" s="40" t="s">
        <v>5682</v>
      </c>
    </row>
    <row r="164" spans="4:17" ht="15" customHeight="1" x14ac:dyDescent="0.25">
      <c r="D164" s="29">
        <v>407</v>
      </c>
      <c r="E164" s="23" t="s">
        <v>3013</v>
      </c>
      <c r="F164" s="24" t="str">
        <f>D164&amp;" - "&amp;E164</f>
        <v>407 - ГСМ и топливо</v>
      </c>
      <c r="M164" s="42"/>
      <c r="N164" s="42"/>
      <c r="P164" s="40" t="s">
        <v>5683</v>
      </c>
      <c r="Q164" s="40" t="s">
        <v>5684</v>
      </c>
    </row>
    <row r="165" spans="4:17" ht="15" customHeight="1" x14ac:dyDescent="0.25">
      <c r="D165" s="29"/>
      <c r="G165" s="25">
        <v>110</v>
      </c>
      <c r="H165" s="27" t="str">
        <f t="shared" ref="H165:H198" si="18">$D$164&amp;"."&amp;G165</f>
        <v>407.110</v>
      </c>
      <c r="I165" s="28" t="s">
        <v>5685</v>
      </c>
      <c r="J165" s="26" t="str">
        <f t="shared" ref="J165:J198" si="19">H165&amp;" - "&amp;I165</f>
        <v>407.110 - Топливо дизельное</v>
      </c>
      <c r="M165" s="42"/>
      <c r="N165" s="42"/>
      <c r="P165" s="40" t="s">
        <v>5686</v>
      </c>
      <c r="Q165" s="40" t="s">
        <v>5687</v>
      </c>
    </row>
    <row r="166" spans="4:17" ht="15" customHeight="1" x14ac:dyDescent="0.25">
      <c r="D166" s="29"/>
      <c r="G166" s="25">
        <v>120</v>
      </c>
      <c r="H166" s="27" t="str">
        <f t="shared" si="18"/>
        <v>407.120</v>
      </c>
      <c r="I166" s="28" t="s">
        <v>5345</v>
      </c>
      <c r="J166" s="26" t="str">
        <f t="shared" si="19"/>
        <v>407.120 - Бензин автомобильный</v>
      </c>
      <c r="M166" s="42"/>
      <c r="N166" s="42"/>
      <c r="P166" s="40" t="s">
        <v>5688</v>
      </c>
      <c r="Q166" s="40" t="s">
        <v>5689</v>
      </c>
    </row>
    <row r="167" spans="4:17" ht="15" customHeight="1" x14ac:dyDescent="0.25">
      <c r="D167" s="29"/>
      <c r="G167" s="25">
        <v>130</v>
      </c>
      <c r="H167" s="27" t="str">
        <f t="shared" si="18"/>
        <v>407.130</v>
      </c>
      <c r="I167" s="28" t="s">
        <v>5690</v>
      </c>
      <c r="J167" s="26" t="str">
        <f t="shared" si="19"/>
        <v>407.130 - Масла моторные</v>
      </c>
      <c r="M167" s="42"/>
      <c r="N167" s="42"/>
      <c r="P167" s="40" t="s">
        <v>5691</v>
      </c>
      <c r="Q167" s="40" t="s">
        <v>5692</v>
      </c>
    </row>
    <row r="168" spans="4:17" ht="15" customHeight="1" x14ac:dyDescent="0.25">
      <c r="D168" s="29"/>
      <c r="G168" s="25">
        <v>140</v>
      </c>
      <c r="H168" s="27" t="str">
        <f t="shared" si="18"/>
        <v>407.140</v>
      </c>
      <c r="I168" s="28" t="s">
        <v>5693</v>
      </c>
      <c r="J168" s="26" t="str">
        <f t="shared" si="19"/>
        <v>407.140 - Масла турбинные</v>
      </c>
      <c r="M168" s="42"/>
      <c r="N168" s="42"/>
      <c r="P168" s="40" t="s">
        <v>5694</v>
      </c>
      <c r="Q168" s="40" t="s">
        <v>5695</v>
      </c>
    </row>
    <row r="169" spans="4:17" ht="15" customHeight="1" x14ac:dyDescent="0.25">
      <c r="D169" s="29"/>
      <c r="G169" s="25">
        <v>150</v>
      </c>
      <c r="H169" s="27" t="str">
        <f t="shared" si="18"/>
        <v>407.150</v>
      </c>
      <c r="I169" s="28" t="s">
        <v>5696</v>
      </c>
      <c r="J169" s="26" t="str">
        <f t="shared" si="19"/>
        <v>407.150 - Масла трансформаторные</v>
      </c>
      <c r="M169" s="42"/>
      <c r="N169" s="42"/>
      <c r="P169" s="40" t="s">
        <v>5697</v>
      </c>
      <c r="Q169" s="40" t="s">
        <v>5698</v>
      </c>
    </row>
    <row r="170" spans="4:17" ht="15" customHeight="1" x14ac:dyDescent="0.25">
      <c r="D170" s="29"/>
      <c r="G170" s="25">
        <v>160</v>
      </c>
      <c r="H170" s="27" t="str">
        <f t="shared" si="18"/>
        <v>407.160</v>
      </c>
      <c r="I170" s="28" t="s">
        <v>5699</v>
      </c>
      <c r="J170" s="26" t="str">
        <f t="shared" si="19"/>
        <v>407.160 - Масла компрессорные</v>
      </c>
      <c r="M170" s="42"/>
      <c r="N170" s="42"/>
      <c r="P170" s="40" t="s">
        <v>5700</v>
      </c>
      <c r="Q170" s="40" t="s">
        <v>5701</v>
      </c>
    </row>
    <row r="171" spans="4:17" ht="15" customHeight="1" x14ac:dyDescent="0.25">
      <c r="D171" s="29"/>
      <c r="G171" s="25">
        <v>170</v>
      </c>
      <c r="H171" s="27" t="str">
        <f t="shared" si="18"/>
        <v>407.170</v>
      </c>
      <c r="I171" s="28" t="s">
        <v>5702</v>
      </c>
      <c r="J171" s="26" t="str">
        <f t="shared" si="19"/>
        <v>407.170 - Масла вакуумные.</v>
      </c>
      <c r="M171" s="42"/>
      <c r="N171" s="42"/>
      <c r="P171" s="40" t="s">
        <v>5703</v>
      </c>
      <c r="Q171" s="40" t="s">
        <v>5704</v>
      </c>
    </row>
    <row r="172" spans="4:17" ht="15" customHeight="1" x14ac:dyDescent="0.25">
      <c r="D172" s="29"/>
      <c r="G172" s="25">
        <v>180</v>
      </c>
      <c r="H172" s="27" t="str">
        <f t="shared" si="18"/>
        <v>407.180</v>
      </c>
      <c r="I172" s="28" t="s">
        <v>5705</v>
      </c>
      <c r="J172" s="26" t="str">
        <f t="shared" si="19"/>
        <v>407.180 - Масла индустриальные.</v>
      </c>
      <c r="M172" s="42"/>
      <c r="N172" s="42"/>
      <c r="P172" s="40" t="s">
        <v>5706</v>
      </c>
      <c r="Q172" s="40" t="s">
        <v>5707</v>
      </c>
    </row>
    <row r="173" spans="4:17" ht="15" customHeight="1" x14ac:dyDescent="0.25">
      <c r="D173" s="29"/>
      <c r="G173" s="25">
        <v>190</v>
      </c>
      <c r="H173" s="27" t="str">
        <f t="shared" si="18"/>
        <v>407.190</v>
      </c>
      <c r="I173" s="28" t="s">
        <v>5708</v>
      </c>
      <c r="J173" s="26" t="str">
        <f t="shared" si="19"/>
        <v>407.190 - Масла для прокатных станов.</v>
      </c>
      <c r="M173" s="42"/>
      <c r="N173" s="42"/>
      <c r="P173" s="40" t="s">
        <v>5709</v>
      </c>
      <c r="Q173" s="40" t="s">
        <v>5710</v>
      </c>
    </row>
    <row r="174" spans="4:17" ht="15" customHeight="1" x14ac:dyDescent="0.25">
      <c r="D174" s="29"/>
      <c r="G174" s="25">
        <v>200</v>
      </c>
      <c r="H174" s="27" t="str">
        <f t="shared" si="18"/>
        <v>407.200</v>
      </c>
      <c r="I174" s="28" t="s">
        <v>5711</v>
      </c>
      <c r="J174" s="26" t="str">
        <f t="shared" si="19"/>
        <v>407.200 - Масла трансмиссионные.</v>
      </c>
      <c r="M174" s="42"/>
      <c r="N174" s="42"/>
      <c r="P174" s="40" t="s">
        <v>5712</v>
      </c>
      <c r="Q174" s="40" t="s">
        <v>5619</v>
      </c>
    </row>
    <row r="175" spans="4:17" ht="15" customHeight="1" x14ac:dyDescent="0.25">
      <c r="D175" s="29"/>
      <c r="G175" s="25">
        <v>210</v>
      </c>
      <c r="H175" s="27" t="str">
        <f t="shared" si="18"/>
        <v>407.210</v>
      </c>
      <c r="I175" s="28" t="s">
        <v>5713</v>
      </c>
      <c r="J175" s="26" t="str">
        <f t="shared" si="19"/>
        <v>407.210 - Масла гидравлические.</v>
      </c>
      <c r="M175" s="42"/>
      <c r="N175" s="42"/>
      <c r="P175" s="40" t="s">
        <v>5714</v>
      </c>
      <c r="Q175" s="40" t="s">
        <v>5715</v>
      </c>
    </row>
    <row r="176" spans="4:17" ht="15" customHeight="1" x14ac:dyDescent="0.25">
      <c r="D176" s="29"/>
      <c r="G176" s="25">
        <v>220</v>
      </c>
      <c r="H176" s="27" t="str">
        <f t="shared" si="18"/>
        <v>407.220</v>
      </c>
      <c r="I176" s="28" t="s">
        <v>5716</v>
      </c>
      <c r="J176" s="26" t="str">
        <f t="shared" si="19"/>
        <v>407.220 - Масла для гидромеханических передач.</v>
      </c>
      <c r="M176" s="42"/>
      <c r="N176" s="42"/>
      <c r="P176" s="40" t="s">
        <v>5717</v>
      </c>
      <c r="Q176" s="40" t="s">
        <v>5718</v>
      </c>
    </row>
    <row r="177" spans="4:17" ht="15" customHeight="1" x14ac:dyDescent="0.25">
      <c r="D177" s="29"/>
      <c r="G177" s="25">
        <v>230</v>
      </c>
      <c r="H177" s="27" t="str">
        <f t="shared" si="18"/>
        <v>407.230</v>
      </c>
      <c r="I177" s="28" t="s">
        <v>5719</v>
      </c>
      <c r="J177" s="26" t="str">
        <f t="shared" si="19"/>
        <v>407.230 - Масла осевые.</v>
      </c>
      <c r="M177" s="42"/>
      <c r="N177" s="42"/>
      <c r="P177" s="40" t="s">
        <v>5720</v>
      </c>
      <c r="Q177" s="40" t="s">
        <v>5721</v>
      </c>
    </row>
    <row r="178" spans="4:17" ht="15" customHeight="1" x14ac:dyDescent="0.25">
      <c r="D178" s="29"/>
      <c r="G178" s="25">
        <v>240</v>
      </c>
      <c r="H178" s="27" t="str">
        <f t="shared" si="18"/>
        <v>407.240</v>
      </c>
      <c r="I178" s="28" t="s">
        <v>5722</v>
      </c>
      <c r="J178" s="26" t="str">
        <f t="shared" si="19"/>
        <v>407.240 - Масла консервационные.</v>
      </c>
      <c r="M178" s="42"/>
      <c r="N178" s="42"/>
      <c r="P178" s="40" t="s">
        <v>5723</v>
      </c>
      <c r="Q178" s="40" t="s">
        <v>5724</v>
      </c>
    </row>
    <row r="179" spans="4:17" ht="15" customHeight="1" x14ac:dyDescent="0.25">
      <c r="D179" s="29"/>
      <c r="G179" s="25">
        <v>250</v>
      </c>
      <c r="H179" s="27" t="str">
        <f t="shared" si="18"/>
        <v>407.250</v>
      </c>
      <c r="I179" s="28" t="s">
        <v>5725</v>
      </c>
      <c r="J179" s="26" t="str">
        <f t="shared" si="19"/>
        <v>407.250 - Смазочно-охлаждающие жидкости (СОЖ)</v>
      </c>
      <c r="M179" s="42"/>
      <c r="N179" s="42"/>
      <c r="P179" s="40" t="s">
        <v>5726</v>
      </c>
      <c r="Q179" s="40" t="s">
        <v>5727</v>
      </c>
    </row>
    <row r="180" spans="4:17" ht="15" customHeight="1" x14ac:dyDescent="0.25">
      <c r="D180" s="29"/>
      <c r="G180" s="25">
        <v>260</v>
      </c>
      <c r="H180" s="27" t="str">
        <f t="shared" si="18"/>
        <v>407.260</v>
      </c>
      <c r="I180" s="28" t="s">
        <v>5728</v>
      </c>
      <c r="J180" s="26" t="str">
        <f t="shared" si="19"/>
        <v>407.260 - Масла теплоносители.</v>
      </c>
      <c r="M180" s="42"/>
      <c r="N180" s="42"/>
      <c r="P180" s="40" t="s">
        <v>5729</v>
      </c>
      <c r="Q180" s="40" t="s">
        <v>5730</v>
      </c>
    </row>
    <row r="181" spans="4:17" ht="15" customHeight="1" x14ac:dyDescent="0.25">
      <c r="D181" s="29"/>
      <c r="G181" s="25">
        <v>270</v>
      </c>
      <c r="H181" s="27" t="str">
        <f t="shared" si="18"/>
        <v>407.270</v>
      </c>
      <c r="I181" s="28" t="s">
        <v>5731</v>
      </c>
      <c r="J181" s="26" t="str">
        <f t="shared" si="19"/>
        <v>407.270 - Смазки антифрикционные.</v>
      </c>
      <c r="M181" s="42"/>
      <c r="N181" s="42"/>
      <c r="P181" s="40" t="s">
        <v>5732</v>
      </c>
      <c r="Q181" s="40" t="s">
        <v>5733</v>
      </c>
    </row>
    <row r="182" spans="4:17" ht="15" customHeight="1" x14ac:dyDescent="0.25">
      <c r="D182" s="29"/>
      <c r="G182" s="25">
        <v>280</v>
      </c>
      <c r="H182" s="27" t="str">
        <f t="shared" si="18"/>
        <v>407.280</v>
      </c>
      <c r="I182" s="28" t="s">
        <v>5734</v>
      </c>
      <c r="J182" s="26" t="str">
        <f t="shared" si="19"/>
        <v>407.280 - Смазки узкоспециализированные индустриальные.</v>
      </c>
      <c r="M182" s="42"/>
      <c r="N182" s="42"/>
      <c r="P182" s="40" t="s">
        <v>5735</v>
      </c>
      <c r="Q182" s="40" t="s">
        <v>5736</v>
      </c>
    </row>
    <row r="183" spans="4:17" ht="15" customHeight="1" x14ac:dyDescent="0.25">
      <c r="D183" s="29"/>
      <c r="G183" s="25">
        <v>290</v>
      </c>
      <c r="H183" s="27" t="str">
        <f t="shared" si="18"/>
        <v>407.290</v>
      </c>
      <c r="I183" s="28" t="s">
        <v>5737</v>
      </c>
      <c r="J183" s="26" t="str">
        <f t="shared" si="19"/>
        <v>407.290 - Смазки пластичные и суспензии для нанесения твердых смазочных покрытий</v>
      </c>
      <c r="M183" s="42"/>
      <c r="N183" s="42"/>
      <c r="P183" s="40" t="s">
        <v>5738</v>
      </c>
      <c r="Q183" s="40" t="s">
        <v>5739</v>
      </c>
    </row>
    <row r="184" spans="4:17" ht="15" customHeight="1" x14ac:dyDescent="0.25">
      <c r="D184" s="29"/>
      <c r="G184" s="25">
        <v>300</v>
      </c>
      <c r="H184" s="27" t="str">
        <f t="shared" si="18"/>
        <v>407.300</v>
      </c>
      <c r="I184" s="28" t="s">
        <v>5621</v>
      </c>
      <c r="J184" s="26" t="str">
        <f t="shared" si="19"/>
        <v>407.300 - Защитные водовытесняющие составы.</v>
      </c>
      <c r="M184" s="42"/>
      <c r="N184" s="42"/>
      <c r="P184" s="40" t="s">
        <v>5740</v>
      </c>
      <c r="Q184" s="40" t="s">
        <v>5741</v>
      </c>
    </row>
    <row r="185" spans="4:17" ht="15" customHeight="1" x14ac:dyDescent="0.25">
      <c r="D185" s="29"/>
      <c r="G185" s="25">
        <v>310</v>
      </c>
      <c r="H185" s="27" t="str">
        <f t="shared" si="18"/>
        <v>407.310</v>
      </c>
      <c r="I185" s="28" t="s">
        <v>5742</v>
      </c>
      <c r="J185" s="26" t="str">
        <f t="shared" si="19"/>
        <v>407.310 - Твердые нефтепродукты.</v>
      </c>
      <c r="M185" s="42"/>
      <c r="N185" s="42"/>
      <c r="P185" s="40" t="s">
        <v>5743</v>
      </c>
      <c r="Q185" s="40" t="s">
        <v>5744</v>
      </c>
    </row>
    <row r="186" spans="4:17" ht="15" customHeight="1" x14ac:dyDescent="0.25">
      <c r="D186" s="29"/>
      <c r="G186" s="25">
        <v>320</v>
      </c>
      <c r="H186" s="27" t="str">
        <f t="shared" si="18"/>
        <v>407.320</v>
      </c>
      <c r="I186" s="28" t="s">
        <v>5745</v>
      </c>
      <c r="J186" s="26" t="str">
        <f t="shared" si="19"/>
        <v>407.320 - Пылисвязующие средства.</v>
      </c>
      <c r="M186" s="42"/>
      <c r="N186" s="42"/>
      <c r="P186" s="40" t="s">
        <v>5746</v>
      </c>
      <c r="Q186" s="40" t="s">
        <v>5747</v>
      </c>
    </row>
    <row r="187" spans="4:17" ht="15" customHeight="1" x14ac:dyDescent="0.25">
      <c r="D187" s="29"/>
      <c r="G187" s="25">
        <v>330</v>
      </c>
      <c r="H187" s="27" t="str">
        <f t="shared" si="18"/>
        <v>407.330</v>
      </c>
      <c r="I187" s="28" t="s">
        <v>5748</v>
      </c>
      <c r="J187" s="26" t="str">
        <f t="shared" si="19"/>
        <v>407.330 - Нефтяные растворители,нефраз,уайтспирит,керосины.</v>
      </c>
      <c r="M187" s="42"/>
      <c r="N187" s="42"/>
      <c r="P187" s="40" t="s">
        <v>5749</v>
      </c>
      <c r="Q187" s="40" t="s">
        <v>5750</v>
      </c>
    </row>
    <row r="188" spans="4:17" ht="15" customHeight="1" x14ac:dyDescent="0.25">
      <c r="D188" s="29"/>
      <c r="G188" s="25">
        <v>340</v>
      </c>
      <c r="H188" s="27" t="str">
        <f t="shared" si="18"/>
        <v>407.340</v>
      </c>
      <c r="I188" s="28" t="s">
        <v>5751</v>
      </c>
      <c r="J188" s="26" t="str">
        <f t="shared" si="19"/>
        <v>407.340 - Пенообразователи.</v>
      </c>
      <c r="M188" s="42"/>
      <c r="N188" s="42"/>
      <c r="P188" s="40" t="s">
        <v>5752</v>
      </c>
      <c r="Q188" s="40" t="s">
        <v>5753</v>
      </c>
    </row>
    <row r="189" spans="4:17" ht="15" customHeight="1" x14ac:dyDescent="0.25">
      <c r="D189" s="29"/>
      <c r="G189" s="25">
        <v>350</v>
      </c>
      <c r="H189" s="27" t="str">
        <f t="shared" si="18"/>
        <v>407.350</v>
      </c>
      <c r="I189" s="28" t="s">
        <v>5566</v>
      </c>
      <c r="J189" s="26" t="str">
        <f t="shared" si="19"/>
        <v>407.350 - Жидкости огнестойкие.</v>
      </c>
      <c r="M189" s="42"/>
      <c r="N189" s="42"/>
      <c r="P189" s="40" t="s">
        <v>5754</v>
      </c>
      <c r="Q189" s="40" t="s">
        <v>5755</v>
      </c>
    </row>
    <row r="190" spans="4:17" ht="15" customHeight="1" x14ac:dyDescent="0.25">
      <c r="D190" s="29"/>
      <c r="G190" s="25">
        <v>360</v>
      </c>
      <c r="H190" s="27" t="str">
        <f t="shared" si="18"/>
        <v>407.360</v>
      </c>
      <c r="I190" s="28" t="s">
        <v>5756</v>
      </c>
      <c r="J190" s="26" t="str">
        <f t="shared" si="19"/>
        <v>407.360 - Масла растительные.</v>
      </c>
      <c r="M190" s="42"/>
      <c r="N190" s="42"/>
      <c r="P190" s="40" t="s">
        <v>5757</v>
      </c>
      <c r="Q190" s="40" t="s">
        <v>5758</v>
      </c>
    </row>
    <row r="191" spans="4:17" ht="15" customHeight="1" x14ac:dyDescent="0.25">
      <c r="D191" s="29"/>
      <c r="G191" s="25">
        <v>370</v>
      </c>
      <c r="H191" s="27" t="str">
        <f t="shared" si="18"/>
        <v>407.370</v>
      </c>
      <c r="I191" s="28" t="s">
        <v>5564</v>
      </c>
      <c r="J191" s="26" t="str">
        <f t="shared" si="19"/>
        <v>407.370 - Жидкости гидравлические</v>
      </c>
      <c r="M191" s="42"/>
      <c r="N191" s="42"/>
      <c r="P191" s="40" t="s">
        <v>5759</v>
      </c>
      <c r="Q191" s="40" t="s">
        <v>5760</v>
      </c>
    </row>
    <row r="192" spans="4:17" ht="15" customHeight="1" x14ac:dyDescent="0.25">
      <c r="D192" s="29"/>
      <c r="G192" s="25">
        <v>380</v>
      </c>
      <c r="H192" s="27" t="str">
        <f t="shared" si="18"/>
        <v>407.380</v>
      </c>
      <c r="I192" s="28" t="s">
        <v>5248</v>
      </c>
      <c r="J192" s="26" t="str">
        <f t="shared" si="19"/>
        <v>407.380 - Автохимия</v>
      </c>
      <c r="M192" s="42"/>
      <c r="N192" s="42"/>
      <c r="P192" s="40" t="s">
        <v>5761</v>
      </c>
      <c r="Q192" s="40" t="s">
        <v>5762</v>
      </c>
    </row>
    <row r="193" spans="4:17" ht="15" customHeight="1" x14ac:dyDescent="0.25">
      <c r="D193" s="29"/>
      <c r="G193" s="25">
        <v>390</v>
      </c>
      <c r="H193" s="27" t="str">
        <f t="shared" si="18"/>
        <v>407.390</v>
      </c>
      <c r="I193" s="28" t="s">
        <v>5505</v>
      </c>
      <c r="J193" s="26" t="str">
        <f t="shared" si="19"/>
        <v>407.390 - Густая смазка для подшипников роликов прокатных станов (водостойкая, высокотемпературная)</v>
      </c>
      <c r="M193" s="42"/>
      <c r="N193" s="42"/>
      <c r="P193" s="40" t="s">
        <v>5763</v>
      </c>
      <c r="Q193" s="40" t="s">
        <v>5764</v>
      </c>
    </row>
    <row r="194" spans="4:17" ht="15" customHeight="1" x14ac:dyDescent="0.25">
      <c r="D194" s="29"/>
      <c r="G194" s="25">
        <v>400</v>
      </c>
      <c r="H194" s="27" t="str">
        <f t="shared" si="18"/>
        <v>407.400</v>
      </c>
      <c r="I194" s="28" t="s">
        <v>5765</v>
      </c>
      <c r="J194" s="26" t="str">
        <f t="shared" si="19"/>
        <v>407.400 - Мазутная продукция</v>
      </c>
      <c r="M194" s="42"/>
      <c r="N194" s="42"/>
      <c r="P194" s="40" t="s">
        <v>5766</v>
      </c>
      <c r="Q194" s="40" t="s">
        <v>5767</v>
      </c>
    </row>
    <row r="195" spans="4:17" ht="15" customHeight="1" x14ac:dyDescent="0.25">
      <c r="D195" s="29"/>
      <c r="G195" s="25">
        <v>410</v>
      </c>
      <c r="H195" s="27" t="str">
        <f t="shared" si="18"/>
        <v>407.410</v>
      </c>
      <c r="I195" s="28" t="s">
        <v>5574</v>
      </c>
      <c r="J195" s="26" t="str">
        <f t="shared" si="19"/>
        <v>407.410 - Закалочное масло</v>
      </c>
      <c r="M195" s="42"/>
      <c r="N195" s="42"/>
      <c r="P195" s="40" t="s">
        <v>5768</v>
      </c>
      <c r="Q195" s="40" t="s">
        <v>5769</v>
      </c>
    </row>
    <row r="196" spans="4:17" ht="15" customHeight="1" x14ac:dyDescent="0.25">
      <c r="D196" s="29"/>
      <c r="G196" s="25">
        <v>420</v>
      </c>
      <c r="H196" s="27" t="str">
        <f t="shared" si="18"/>
        <v>407.420</v>
      </c>
      <c r="I196" s="28" t="s">
        <v>5770</v>
      </c>
      <c r="J196" s="26" t="str">
        <f t="shared" si="19"/>
        <v>407.420 - Масла регенерированные.</v>
      </c>
      <c r="M196" s="42"/>
      <c r="N196" s="42"/>
      <c r="P196" s="40" t="s">
        <v>5771</v>
      </c>
      <c r="Q196" s="40" t="s">
        <v>5772</v>
      </c>
    </row>
    <row r="197" spans="4:17" ht="15" customHeight="1" x14ac:dyDescent="0.25">
      <c r="D197" s="29"/>
      <c r="G197" s="25">
        <v>430</v>
      </c>
      <c r="H197" s="27" t="str">
        <f t="shared" si="18"/>
        <v>407.430</v>
      </c>
      <c r="I197" s="28" t="s">
        <v>5773</v>
      </c>
      <c r="J197" s="26" t="str">
        <f t="shared" si="19"/>
        <v>407.430 - Печное топливо</v>
      </c>
      <c r="M197" s="42"/>
      <c r="N197" s="42"/>
      <c r="P197" s="40" t="s">
        <v>5774</v>
      </c>
      <c r="Q197" s="40" t="s">
        <v>5342</v>
      </c>
    </row>
    <row r="198" spans="4:17" ht="15" customHeight="1" x14ac:dyDescent="0.25">
      <c r="D198" s="29"/>
      <c r="G198" s="25">
        <v>440</v>
      </c>
      <c r="H198" s="27" t="str">
        <f t="shared" si="18"/>
        <v>407.440</v>
      </c>
      <c r="I198" s="28" t="s">
        <v>5775</v>
      </c>
      <c r="J198" s="26" t="str">
        <f t="shared" si="19"/>
        <v>407.440 - Масло отработанное</v>
      </c>
      <c r="M198" s="42"/>
      <c r="N198" s="42"/>
      <c r="P198" s="40" t="s">
        <v>5776</v>
      </c>
      <c r="Q198" s="40" t="s">
        <v>5777</v>
      </c>
    </row>
    <row r="199" spans="4:17" ht="15" customHeight="1" x14ac:dyDescent="0.25">
      <c r="D199" s="29">
        <v>408</v>
      </c>
      <c r="E199" s="23" t="s">
        <v>5270</v>
      </c>
      <c r="F199" s="24" t="str">
        <f>D199&amp;" - "&amp;E199</f>
        <v>408 - Инструменты</v>
      </c>
      <c r="M199" s="42"/>
      <c r="N199" s="42"/>
      <c r="P199" s="40" t="s">
        <v>5778</v>
      </c>
      <c r="Q199" s="40" t="s">
        <v>3792</v>
      </c>
    </row>
    <row r="200" spans="4:17" ht="15" customHeight="1" x14ac:dyDescent="0.25">
      <c r="D200" s="29"/>
      <c r="G200" s="25">
        <v>110</v>
      </c>
      <c r="H200" s="27" t="str">
        <f t="shared" ref="H200:H219" si="20">$D$199&amp;"."&amp;G200</f>
        <v>408.110</v>
      </c>
      <c r="I200" s="28" t="s">
        <v>5779</v>
      </c>
      <c r="J200" s="26" t="str">
        <f t="shared" ref="J200:J219" si="21">H200&amp;" - "&amp;I200</f>
        <v>408.110 - Ручной инструмент и наборы</v>
      </c>
      <c r="M200" s="42"/>
      <c r="N200" s="42"/>
      <c r="P200" s="40" t="s">
        <v>5780</v>
      </c>
      <c r="Q200" s="40" t="s">
        <v>5781</v>
      </c>
    </row>
    <row r="201" spans="4:17" ht="15" customHeight="1" x14ac:dyDescent="0.25">
      <c r="D201" s="29"/>
      <c r="G201" s="25">
        <v>120</v>
      </c>
      <c r="H201" s="27" t="str">
        <f t="shared" si="20"/>
        <v>408.120</v>
      </c>
      <c r="I201" s="28" t="s">
        <v>5782</v>
      </c>
      <c r="J201" s="26" t="str">
        <f t="shared" si="21"/>
        <v>408.120 - Столярный инструмент</v>
      </c>
      <c r="M201" s="42"/>
      <c r="N201" s="42"/>
      <c r="P201" s="40" t="s">
        <v>5783</v>
      </c>
      <c r="Q201" s="40" t="s">
        <v>5784</v>
      </c>
    </row>
    <row r="202" spans="4:17" ht="15" customHeight="1" x14ac:dyDescent="0.25">
      <c r="D202" s="29"/>
      <c r="G202" s="25">
        <v>130</v>
      </c>
      <c r="H202" s="27" t="str">
        <f t="shared" si="20"/>
        <v>408.130</v>
      </c>
      <c r="I202" s="28" t="s">
        <v>5785</v>
      </c>
      <c r="J202" s="26" t="str">
        <f t="shared" si="21"/>
        <v>408.130 - Слесарно-монтажный инструмент</v>
      </c>
      <c r="M202" s="42"/>
      <c r="N202" s="42"/>
      <c r="P202" s="40" t="s">
        <v>5786</v>
      </c>
      <c r="Q202" s="40" t="s">
        <v>5787</v>
      </c>
    </row>
    <row r="203" spans="4:17" ht="15" customHeight="1" x14ac:dyDescent="0.25">
      <c r="D203" s="29"/>
      <c r="G203" s="25">
        <v>140</v>
      </c>
      <c r="H203" s="27" t="str">
        <f t="shared" si="20"/>
        <v>408.140</v>
      </c>
      <c r="I203" s="28" t="s">
        <v>5788</v>
      </c>
      <c r="J203" s="26" t="str">
        <f t="shared" si="21"/>
        <v>408.140 - Пневматический инструмент</v>
      </c>
      <c r="M203" s="42"/>
      <c r="N203" s="42"/>
      <c r="P203" s="40" t="s">
        <v>5789</v>
      </c>
      <c r="Q203" s="40" t="s">
        <v>5790</v>
      </c>
    </row>
    <row r="204" spans="4:17" ht="15" customHeight="1" x14ac:dyDescent="0.25">
      <c r="D204" s="29"/>
      <c r="G204" s="25">
        <v>150</v>
      </c>
      <c r="H204" s="27" t="str">
        <f t="shared" si="20"/>
        <v>408.150</v>
      </c>
      <c r="I204" s="28" t="s">
        <v>5470</v>
      </c>
      <c r="J204" s="26" t="str">
        <f t="shared" si="21"/>
        <v>408.150 - Гидравлический инструмент</v>
      </c>
      <c r="M204" s="42"/>
      <c r="N204" s="42"/>
      <c r="P204" s="40" t="s">
        <v>5791</v>
      </c>
      <c r="Q204" s="40" t="s">
        <v>5792</v>
      </c>
    </row>
    <row r="205" spans="4:17" ht="15" customHeight="1" x14ac:dyDescent="0.25">
      <c r="D205" s="29"/>
      <c r="G205" s="25">
        <v>160</v>
      </c>
      <c r="H205" s="27" t="str">
        <f t="shared" si="20"/>
        <v>408.160</v>
      </c>
      <c r="I205" s="28" t="s">
        <v>5793</v>
      </c>
      <c r="J205" s="26" t="str">
        <f t="shared" si="21"/>
        <v>408.160 - Пило-ножевая продукция</v>
      </c>
      <c r="M205" s="42"/>
      <c r="N205" s="42"/>
      <c r="P205" s="40" t="s">
        <v>5794</v>
      </c>
      <c r="Q205" s="40" t="s">
        <v>5795</v>
      </c>
    </row>
    <row r="206" spans="4:17" ht="15" customHeight="1" x14ac:dyDescent="0.25">
      <c r="D206" s="29"/>
      <c r="G206" s="25">
        <v>170</v>
      </c>
      <c r="H206" s="27" t="str">
        <f t="shared" si="20"/>
        <v>408.170</v>
      </c>
      <c r="I206" s="28" t="s">
        <v>5796</v>
      </c>
      <c r="J206" s="26" t="str">
        <f t="shared" si="21"/>
        <v>408.170 - Режущий инструмент</v>
      </c>
      <c r="M206" s="42"/>
      <c r="N206" s="42"/>
      <c r="P206" s="40" t="s">
        <v>5797</v>
      </c>
      <c r="Q206" s="40" t="s">
        <v>5798</v>
      </c>
    </row>
    <row r="207" spans="4:17" ht="15" customHeight="1" x14ac:dyDescent="0.25">
      <c r="D207" s="29"/>
      <c r="G207" s="25">
        <v>180</v>
      </c>
      <c r="H207" s="27" t="str">
        <f t="shared" si="20"/>
        <v>408.180</v>
      </c>
      <c r="I207" s="28" t="s">
        <v>5799</v>
      </c>
      <c r="J207" s="26" t="str">
        <f t="shared" si="21"/>
        <v>408.180 - Твердосплавный инструмент</v>
      </c>
      <c r="M207" s="42"/>
      <c r="N207" s="42"/>
      <c r="P207" s="40" t="s">
        <v>5800</v>
      </c>
      <c r="Q207" s="40" t="s">
        <v>5801</v>
      </c>
    </row>
    <row r="208" spans="4:17" ht="15" customHeight="1" x14ac:dyDescent="0.25">
      <c r="D208" s="29"/>
      <c r="G208" s="25">
        <v>190</v>
      </c>
      <c r="H208" s="27" t="str">
        <f t="shared" si="20"/>
        <v>408.190</v>
      </c>
      <c r="I208" s="28" t="s">
        <v>5234</v>
      </c>
      <c r="J208" s="26" t="str">
        <f t="shared" si="21"/>
        <v>408.190 - Абразивный инструмент</v>
      </c>
      <c r="M208" s="42"/>
      <c r="N208" s="42"/>
      <c r="P208" s="40" t="s">
        <v>5802</v>
      </c>
      <c r="Q208" s="40" t="s">
        <v>5803</v>
      </c>
    </row>
    <row r="209" spans="4:17" ht="15" customHeight="1" x14ac:dyDescent="0.25">
      <c r="D209" s="29"/>
      <c r="G209" s="25">
        <v>200</v>
      </c>
      <c r="H209" s="27" t="str">
        <f t="shared" si="20"/>
        <v>408.200</v>
      </c>
      <c r="I209" s="28" t="s">
        <v>5264</v>
      </c>
      <c r="J209" s="26" t="str">
        <f t="shared" si="21"/>
        <v>408.200 - Алмазный инструмент</v>
      </c>
      <c r="M209" s="42"/>
      <c r="N209" s="42"/>
      <c r="P209" s="40" t="s">
        <v>5804</v>
      </c>
      <c r="Q209" s="40" t="s">
        <v>5805</v>
      </c>
    </row>
    <row r="210" spans="4:17" ht="15" customHeight="1" x14ac:dyDescent="0.25">
      <c r="D210" s="29"/>
      <c r="G210" s="25">
        <v>210</v>
      </c>
      <c r="H210" s="27" t="str">
        <f t="shared" si="20"/>
        <v>408.210</v>
      </c>
      <c r="I210" s="28" t="s">
        <v>5806</v>
      </c>
      <c r="J210" s="26" t="str">
        <f t="shared" si="21"/>
        <v>408.210 - Шлиф.шкурка/паста</v>
      </c>
      <c r="M210" s="42"/>
      <c r="N210" s="42"/>
      <c r="P210" s="40" t="s">
        <v>5807</v>
      </c>
      <c r="Q210" s="40" t="s">
        <v>5808</v>
      </c>
    </row>
    <row r="211" spans="4:17" ht="15" customHeight="1" x14ac:dyDescent="0.25">
      <c r="D211" s="29"/>
      <c r="G211" s="25">
        <v>220</v>
      </c>
      <c r="H211" s="27" t="str">
        <f t="shared" si="20"/>
        <v>408.220</v>
      </c>
      <c r="I211" s="28" t="s">
        <v>5809</v>
      </c>
      <c r="J211" s="26" t="str">
        <f t="shared" si="21"/>
        <v>408.220 - Электро-бензоинструмент</v>
      </c>
      <c r="M211" s="42"/>
      <c r="N211" s="42"/>
      <c r="P211" s="40" t="s">
        <v>5810</v>
      </c>
      <c r="Q211" s="40" t="s">
        <v>5811</v>
      </c>
    </row>
    <row r="212" spans="4:17" ht="15" customHeight="1" x14ac:dyDescent="0.25">
      <c r="D212" s="29"/>
      <c r="G212" s="25">
        <v>230</v>
      </c>
      <c r="H212" s="27" t="str">
        <f t="shared" si="20"/>
        <v>408.230</v>
      </c>
      <c r="I212" s="28" t="s">
        <v>5581</v>
      </c>
      <c r="J212" s="26" t="str">
        <f t="shared" si="21"/>
        <v>408.230 - Запасные части к электро-бензоинструмент</v>
      </c>
      <c r="M212" s="42"/>
      <c r="N212" s="42"/>
      <c r="P212" s="40" t="s">
        <v>5812</v>
      </c>
      <c r="Q212" s="40" t="s">
        <v>5813</v>
      </c>
    </row>
    <row r="213" spans="4:17" ht="15" customHeight="1" x14ac:dyDescent="0.25">
      <c r="D213" s="29"/>
      <c r="G213" s="25">
        <v>240</v>
      </c>
      <c r="H213" s="27" t="str">
        <f t="shared" si="20"/>
        <v>408.240</v>
      </c>
      <c r="I213" s="28" t="s">
        <v>5452</v>
      </c>
      <c r="J213" s="26" t="str">
        <f t="shared" si="21"/>
        <v>408.240 - Газосварочный, газорежущий  инструмент переносной, включая аппаратуру</v>
      </c>
      <c r="M213" s="42"/>
      <c r="N213" s="42"/>
      <c r="P213" s="40" t="s">
        <v>5814</v>
      </c>
      <c r="Q213" s="40" t="s">
        <v>5815</v>
      </c>
    </row>
    <row r="214" spans="4:17" ht="15" customHeight="1" x14ac:dyDescent="0.25">
      <c r="D214" s="29"/>
      <c r="G214" s="25">
        <v>250</v>
      </c>
      <c r="H214" s="27" t="str">
        <f t="shared" si="20"/>
        <v>408.250</v>
      </c>
      <c r="I214" s="28" t="s">
        <v>5679</v>
      </c>
      <c r="J214" s="26" t="str">
        <f t="shared" si="21"/>
        <v>408.250 - Инструмент вальцовочный</v>
      </c>
      <c r="M214" s="42"/>
      <c r="N214" s="42"/>
      <c r="P214" s="40" t="s">
        <v>5816</v>
      </c>
      <c r="Q214" s="40" t="s">
        <v>5817</v>
      </c>
    </row>
    <row r="215" spans="4:17" ht="15" customHeight="1" x14ac:dyDescent="0.25">
      <c r="D215" s="29"/>
      <c r="G215" s="25">
        <v>260</v>
      </c>
      <c r="H215" s="27" t="str">
        <f t="shared" si="20"/>
        <v>408.260</v>
      </c>
      <c r="I215" s="28" t="s">
        <v>5653</v>
      </c>
      <c r="J215" s="26" t="str">
        <f t="shared" si="21"/>
        <v>408.260 - Измерительный инструмент</v>
      </c>
      <c r="M215" s="42"/>
      <c r="N215" s="42"/>
      <c r="P215" s="40" t="s">
        <v>5818</v>
      </c>
      <c r="Q215" s="40" t="s">
        <v>5819</v>
      </c>
    </row>
    <row r="216" spans="4:17" ht="15" customHeight="1" x14ac:dyDescent="0.25">
      <c r="D216" s="29"/>
      <c r="G216" s="25">
        <v>270</v>
      </c>
      <c r="H216" s="27" t="str">
        <f t="shared" si="20"/>
        <v>408.270</v>
      </c>
      <c r="I216" s="28" t="s">
        <v>5689</v>
      </c>
      <c r="J216" s="26" t="str">
        <f t="shared" si="21"/>
        <v>408.270 - Инструменты для отделочных строительных работ.</v>
      </c>
      <c r="M216" s="42"/>
      <c r="N216" s="42"/>
      <c r="P216" s="40" t="s">
        <v>5820</v>
      </c>
      <c r="Q216" s="40" t="s">
        <v>5821</v>
      </c>
    </row>
    <row r="217" spans="4:17" ht="15" customHeight="1" x14ac:dyDescent="0.25">
      <c r="D217" s="29"/>
      <c r="G217" s="25">
        <v>280</v>
      </c>
      <c r="H217" s="27" t="str">
        <f t="shared" si="20"/>
        <v>408.280</v>
      </c>
      <c r="I217" s="28" t="s">
        <v>5687</v>
      </c>
      <c r="J217" s="26" t="str">
        <f t="shared" si="21"/>
        <v xml:space="preserve">408.280 - Инструмент упаковочный. </v>
      </c>
      <c r="M217" s="42"/>
      <c r="N217" s="42"/>
      <c r="P217" s="40" t="s">
        <v>5822</v>
      </c>
      <c r="Q217" s="40" t="s">
        <v>5823</v>
      </c>
    </row>
    <row r="218" spans="4:17" ht="15" customHeight="1" x14ac:dyDescent="0.25">
      <c r="D218" s="29"/>
      <c r="G218" s="25">
        <v>290</v>
      </c>
      <c r="H218" s="27" t="str">
        <f t="shared" si="20"/>
        <v>408.290</v>
      </c>
      <c r="I218" s="28" t="s">
        <v>5682</v>
      </c>
      <c r="J218" s="26" t="str">
        <f t="shared" si="21"/>
        <v>408.290 - Инструмент покрасочный</v>
      </c>
      <c r="M218" s="42"/>
      <c r="N218" s="42"/>
      <c r="P218" s="40" t="s">
        <v>5824</v>
      </c>
      <c r="Q218" s="40" t="s">
        <v>5825</v>
      </c>
    </row>
    <row r="219" spans="4:17" ht="15" customHeight="1" x14ac:dyDescent="0.25">
      <c r="D219" s="29"/>
      <c r="G219" s="25">
        <v>300</v>
      </c>
      <c r="H219" s="27" t="str">
        <f t="shared" si="20"/>
        <v>408.300</v>
      </c>
      <c r="I219" s="28" t="s">
        <v>5584</v>
      </c>
      <c r="J219" s="26" t="str">
        <f t="shared" si="21"/>
        <v>408.300 - Запасные части универсальные</v>
      </c>
      <c r="M219" s="42"/>
      <c r="N219" s="42"/>
      <c r="P219" s="40" t="s">
        <v>5826</v>
      </c>
      <c r="Q219" s="40" t="s">
        <v>1254</v>
      </c>
    </row>
    <row r="220" spans="4:17" ht="15" customHeight="1" x14ac:dyDescent="0.25">
      <c r="D220" s="29">
        <v>409</v>
      </c>
      <c r="E220" s="23" t="s">
        <v>5381</v>
      </c>
      <c r="F220" s="24" t="str">
        <f>D220&amp;" - "&amp;E220</f>
        <v>409 - Транспорт</v>
      </c>
      <c r="M220" s="42"/>
      <c r="N220" s="42"/>
      <c r="P220" s="40" t="s">
        <v>5827</v>
      </c>
      <c r="Q220" s="40" t="s">
        <v>5828</v>
      </c>
    </row>
    <row r="221" spans="4:17" ht="15" customHeight="1" x14ac:dyDescent="0.25">
      <c r="D221" s="29"/>
      <c r="G221" s="25">
        <v>110</v>
      </c>
      <c r="H221" s="27" t="str">
        <f t="shared" ref="H221:H246" si="22">$D$220&amp;"."&amp;G221</f>
        <v>409.110</v>
      </c>
      <c r="I221" s="28" t="s">
        <v>2377</v>
      </c>
      <c r="J221" s="26" t="str">
        <f t="shared" ref="J221:J246" si="23">H221&amp;" - "&amp;I221</f>
        <v>409.110 - Грузовые автомобили</v>
      </c>
      <c r="M221" s="42"/>
      <c r="N221" s="42"/>
      <c r="P221" s="40" t="s">
        <v>5829</v>
      </c>
      <c r="Q221" s="40" t="s">
        <v>5830</v>
      </c>
    </row>
    <row r="222" spans="4:17" ht="15" customHeight="1" x14ac:dyDescent="0.25">
      <c r="D222" s="29"/>
      <c r="G222" s="25">
        <v>120</v>
      </c>
      <c r="H222" s="27" t="str">
        <f t="shared" si="22"/>
        <v>409.120</v>
      </c>
      <c r="I222" s="28" t="s">
        <v>2373</v>
      </c>
      <c r="J222" s="26" t="str">
        <f t="shared" si="23"/>
        <v>409.120 - Легковые автомобили</v>
      </c>
      <c r="M222" s="42"/>
      <c r="N222" s="42"/>
      <c r="P222" s="40" t="s">
        <v>5831</v>
      </c>
      <c r="Q222" s="40" t="s">
        <v>5832</v>
      </c>
    </row>
    <row r="223" spans="4:17" ht="15" customHeight="1" x14ac:dyDescent="0.25">
      <c r="D223" s="29"/>
      <c r="G223" s="25">
        <v>130</v>
      </c>
      <c r="H223" s="27" t="str">
        <f t="shared" si="22"/>
        <v>409.130</v>
      </c>
      <c r="I223" s="28" t="s">
        <v>2375</v>
      </c>
      <c r="J223" s="26" t="str">
        <f t="shared" si="23"/>
        <v>409.130 - Автобусы</v>
      </c>
      <c r="M223" s="42"/>
      <c r="N223" s="42"/>
      <c r="P223" s="40" t="s">
        <v>5833</v>
      </c>
      <c r="Q223" s="40" t="s">
        <v>5834</v>
      </c>
    </row>
    <row r="224" spans="4:17" ht="15" customHeight="1" x14ac:dyDescent="0.25">
      <c r="D224" s="29"/>
      <c r="G224" s="25">
        <v>140</v>
      </c>
      <c r="H224" s="27" t="str">
        <f t="shared" si="22"/>
        <v>409.140</v>
      </c>
      <c r="I224" s="28" t="s">
        <v>5835</v>
      </c>
      <c r="J224" s="26" t="str">
        <f t="shared" si="23"/>
        <v>409.140 - Спецавтотехника(погрузчики,грейдеры,экскаваторы)</v>
      </c>
      <c r="M224" s="42"/>
      <c r="N224" s="42"/>
      <c r="P224" s="40" t="s">
        <v>5836</v>
      </c>
      <c r="Q224" s="40" t="s">
        <v>5837</v>
      </c>
    </row>
    <row r="225" spans="4:17" ht="15" customHeight="1" x14ac:dyDescent="0.25">
      <c r="D225" s="29"/>
      <c r="G225" s="25">
        <v>150</v>
      </c>
      <c r="H225" s="27" t="str">
        <f t="shared" si="22"/>
        <v>409.150</v>
      </c>
      <c r="I225" s="28" t="s">
        <v>5838</v>
      </c>
      <c r="J225" s="26" t="str">
        <f t="shared" si="23"/>
        <v>409.150 - Электротележки</v>
      </c>
      <c r="M225" s="42"/>
      <c r="N225" s="42"/>
      <c r="P225" s="40" t="s">
        <v>5839</v>
      </c>
      <c r="Q225" s="40" t="s">
        <v>5840</v>
      </c>
    </row>
    <row r="226" spans="4:17" ht="15" customHeight="1" x14ac:dyDescent="0.25">
      <c r="D226" s="29"/>
      <c r="G226" s="25">
        <v>160</v>
      </c>
      <c r="H226" s="27" t="str">
        <f t="shared" si="22"/>
        <v>409.160</v>
      </c>
      <c r="I226" s="28" t="s">
        <v>5841</v>
      </c>
      <c r="J226" s="26" t="str">
        <f t="shared" si="23"/>
        <v>409.160 - Транспорт железнодорожный и путевая техника</v>
      </c>
      <c r="M226" s="42"/>
      <c r="N226" s="42"/>
      <c r="P226" s="40" t="s">
        <v>5842</v>
      </c>
      <c r="Q226" s="40" t="s">
        <v>5843</v>
      </c>
    </row>
    <row r="227" spans="4:17" ht="15" customHeight="1" x14ac:dyDescent="0.25">
      <c r="D227" s="29"/>
      <c r="G227" s="25">
        <v>170</v>
      </c>
      <c r="H227" s="27" t="str">
        <f t="shared" si="22"/>
        <v>409.170</v>
      </c>
      <c r="I227" s="28" t="s">
        <v>5844</v>
      </c>
      <c r="J227" s="26" t="str">
        <f t="shared" si="23"/>
        <v>409.170 - Тракторы, бульдозеры</v>
      </c>
      <c r="M227" s="42"/>
      <c r="N227" s="42"/>
      <c r="P227" s="40" t="s">
        <v>5845</v>
      </c>
      <c r="Q227" s="40" t="s">
        <v>5846</v>
      </c>
    </row>
    <row r="228" spans="4:17" ht="15" customHeight="1" x14ac:dyDescent="0.25">
      <c r="D228" s="29"/>
      <c r="G228" s="25">
        <v>180</v>
      </c>
      <c r="H228" s="27" t="str">
        <f t="shared" si="22"/>
        <v>409.180</v>
      </c>
      <c r="I228" s="28" t="s">
        <v>5847</v>
      </c>
      <c r="J228" s="26" t="str">
        <f t="shared" si="23"/>
        <v>409.180 - Строительно-отделочные машины</v>
      </c>
      <c r="M228" s="42"/>
      <c r="N228" s="42"/>
      <c r="P228" s="40" t="s">
        <v>5848</v>
      </c>
      <c r="Q228" s="40" t="s">
        <v>5849</v>
      </c>
    </row>
    <row r="229" spans="4:17" ht="15" customHeight="1" x14ac:dyDescent="0.25">
      <c r="D229" s="29"/>
      <c r="G229" s="25">
        <v>190</v>
      </c>
      <c r="H229" s="27" t="str">
        <f t="shared" si="22"/>
        <v>409.190</v>
      </c>
      <c r="I229" s="28" t="s">
        <v>5409</v>
      </c>
      <c r="J229" s="26" t="str">
        <f t="shared" si="23"/>
        <v>409.190 - Вилочные погрузчики</v>
      </c>
      <c r="M229" s="42"/>
      <c r="N229" s="42"/>
      <c r="P229" s="40" t="s">
        <v>5850</v>
      </c>
      <c r="Q229" s="40" t="s">
        <v>5851</v>
      </c>
    </row>
    <row r="230" spans="4:17" ht="15" customHeight="1" x14ac:dyDescent="0.25">
      <c r="D230" s="29"/>
      <c r="G230" s="25">
        <v>200</v>
      </c>
      <c r="H230" s="27" t="str">
        <f t="shared" si="22"/>
        <v>409.200</v>
      </c>
      <c r="I230" s="28" t="s">
        <v>5241</v>
      </c>
      <c r="J230" s="26" t="str">
        <f t="shared" si="23"/>
        <v>409.200 - Автокраны</v>
      </c>
      <c r="M230" s="42"/>
      <c r="N230" s="42"/>
      <c r="P230" s="40" t="s">
        <v>5852</v>
      </c>
      <c r="Q230" s="40" t="s">
        <v>5853</v>
      </c>
    </row>
    <row r="231" spans="4:17" ht="15" customHeight="1" x14ac:dyDescent="0.25">
      <c r="D231" s="29"/>
      <c r="G231" s="25">
        <v>210</v>
      </c>
      <c r="H231" s="27" t="str">
        <f t="shared" si="22"/>
        <v>409.210</v>
      </c>
      <c r="I231" s="28" t="s">
        <v>5854</v>
      </c>
      <c r="J231" s="26" t="str">
        <f t="shared" si="23"/>
        <v>409.210 - Прицеп</v>
      </c>
      <c r="M231" s="42"/>
      <c r="N231" s="42"/>
      <c r="P231" s="40" t="s">
        <v>5855</v>
      </c>
      <c r="Q231" s="40" t="s">
        <v>5856</v>
      </c>
    </row>
    <row r="232" spans="4:17" ht="15" customHeight="1" x14ac:dyDescent="0.25">
      <c r="D232" s="29"/>
      <c r="G232" s="25">
        <v>220</v>
      </c>
      <c r="H232" s="27" t="str">
        <f t="shared" si="22"/>
        <v>409.220</v>
      </c>
      <c r="I232" s="28" t="s">
        <v>5857</v>
      </c>
      <c r="J232" s="26" t="str">
        <f t="shared" si="23"/>
        <v>409.220 - Шины</v>
      </c>
      <c r="M232" s="42"/>
      <c r="N232" s="42"/>
      <c r="P232" s="40" t="s">
        <v>5858</v>
      </c>
      <c r="Q232" s="40" t="s">
        <v>5859</v>
      </c>
    </row>
    <row r="233" spans="4:17" ht="15" customHeight="1" x14ac:dyDescent="0.25">
      <c r="D233" s="29"/>
      <c r="G233" s="25">
        <v>230</v>
      </c>
      <c r="H233" s="27" t="str">
        <f t="shared" si="22"/>
        <v>409.230</v>
      </c>
      <c r="I233" s="28" t="s">
        <v>5860</v>
      </c>
      <c r="J233" s="26" t="str">
        <f t="shared" si="23"/>
        <v>409.230 - Электрооборудование автотехники</v>
      </c>
      <c r="M233" s="42"/>
      <c r="N233" s="42"/>
      <c r="P233" s="40" t="s">
        <v>5861</v>
      </c>
      <c r="Q233" s="40" t="s">
        <v>5862</v>
      </c>
    </row>
    <row r="234" spans="4:17" ht="15" customHeight="1" x14ac:dyDescent="0.25">
      <c r="D234" s="29"/>
      <c r="G234" s="25">
        <v>240</v>
      </c>
      <c r="H234" s="27" t="str">
        <f t="shared" si="22"/>
        <v>409.240</v>
      </c>
      <c r="I234" s="28" t="s">
        <v>5596</v>
      </c>
      <c r="J234" s="26" t="str">
        <f t="shared" si="23"/>
        <v>409.240 - Запчасти для легковых автомобилей</v>
      </c>
      <c r="M234" s="42"/>
      <c r="N234" s="42"/>
      <c r="P234" s="40" t="s">
        <v>5863</v>
      </c>
      <c r="Q234" s="40" t="s">
        <v>5864</v>
      </c>
    </row>
    <row r="235" spans="4:17" ht="15" customHeight="1" x14ac:dyDescent="0.25">
      <c r="D235" s="29"/>
      <c r="G235" s="25">
        <v>250</v>
      </c>
      <c r="H235" s="27" t="str">
        <f t="shared" si="22"/>
        <v>409.250</v>
      </c>
      <c r="I235" s="28" t="s">
        <v>5607</v>
      </c>
      <c r="J235" s="26" t="str">
        <f t="shared" si="23"/>
        <v>409.250 - Запчасти легковых автомобилей</v>
      </c>
      <c r="M235" s="42"/>
      <c r="N235" s="42"/>
      <c r="P235" s="40" t="s">
        <v>5865</v>
      </c>
      <c r="Q235" s="40" t="s">
        <v>5866</v>
      </c>
    </row>
    <row r="236" spans="4:17" ht="15" customHeight="1" x14ac:dyDescent="0.25">
      <c r="D236" s="29"/>
      <c r="G236" s="25">
        <v>260</v>
      </c>
      <c r="H236" s="27" t="str">
        <f t="shared" si="22"/>
        <v>409.260</v>
      </c>
      <c r="I236" s="28" t="s">
        <v>5593</v>
      </c>
      <c r="J236" s="26" t="str">
        <f t="shared" si="23"/>
        <v>409.260 - Запчасти грузовых автомобилей</v>
      </c>
      <c r="M236" s="42"/>
      <c r="N236" s="42"/>
      <c r="P236" s="40" t="s">
        <v>5867</v>
      </c>
      <c r="Q236" s="40" t="s">
        <v>5868</v>
      </c>
    </row>
    <row r="237" spans="4:17" ht="15" customHeight="1" x14ac:dyDescent="0.25">
      <c r="D237" s="29"/>
      <c r="G237" s="25">
        <v>270</v>
      </c>
      <c r="H237" s="27" t="str">
        <f t="shared" si="22"/>
        <v>409.270</v>
      </c>
      <c r="I237" s="28" t="s">
        <v>5587</v>
      </c>
      <c r="J237" s="26" t="str">
        <f t="shared" si="23"/>
        <v>409.270 - Запчасти автобусов</v>
      </c>
      <c r="M237" s="42"/>
      <c r="N237" s="42"/>
      <c r="P237" s="40" t="s">
        <v>5869</v>
      </c>
      <c r="Q237" s="40" t="s">
        <v>5870</v>
      </c>
    </row>
    <row r="238" spans="4:17" ht="15" customHeight="1" x14ac:dyDescent="0.25">
      <c r="D238" s="29"/>
      <c r="G238" s="25">
        <v>280</v>
      </c>
      <c r="H238" s="27" t="str">
        <f t="shared" si="22"/>
        <v>409.280</v>
      </c>
      <c r="I238" s="28" t="s">
        <v>5612</v>
      </c>
      <c r="J238" s="26" t="str">
        <f t="shared" si="23"/>
        <v>409.280 - Запчасти спецавтотехники</v>
      </c>
      <c r="M238" s="42"/>
      <c r="N238" s="42"/>
      <c r="P238" s="40" t="s">
        <v>5871</v>
      </c>
      <c r="Q238" s="40" t="s">
        <v>5872</v>
      </c>
    </row>
    <row r="239" spans="4:17" ht="15" customHeight="1" x14ac:dyDescent="0.25">
      <c r="D239" s="29"/>
      <c r="G239" s="25">
        <v>290</v>
      </c>
      <c r="H239" s="27" t="str">
        <f t="shared" si="22"/>
        <v>409.290</v>
      </c>
      <c r="I239" s="28" t="s">
        <v>5610</v>
      </c>
      <c r="J239" s="26" t="str">
        <f t="shared" si="23"/>
        <v>409.290 - Запчасти погрузчиков</v>
      </c>
      <c r="M239" s="42"/>
      <c r="N239" s="42"/>
      <c r="P239" s="40" t="s">
        <v>5873</v>
      </c>
      <c r="Q239" s="40" t="s">
        <v>5874</v>
      </c>
    </row>
    <row r="240" spans="4:17" ht="15" customHeight="1" x14ac:dyDescent="0.25">
      <c r="D240" s="29"/>
      <c r="G240" s="25">
        <v>300</v>
      </c>
      <c r="H240" s="27" t="str">
        <f t="shared" si="22"/>
        <v>409.300</v>
      </c>
      <c r="I240" s="28" t="s">
        <v>5590</v>
      </c>
      <c r="J240" s="26" t="str">
        <f t="shared" si="23"/>
        <v>409.300 - Запчасти вагонов и автосцепных устройств</v>
      </c>
      <c r="M240" s="42"/>
      <c r="N240" s="42"/>
      <c r="P240" s="40" t="s">
        <v>5875</v>
      </c>
      <c r="Q240" s="40" t="s">
        <v>5876</v>
      </c>
    </row>
    <row r="241" spans="4:17" ht="15" customHeight="1" x14ac:dyDescent="0.25">
      <c r="D241" s="29"/>
      <c r="G241" s="25">
        <v>310</v>
      </c>
      <c r="H241" s="27" t="str">
        <f t="shared" si="22"/>
        <v>409.310</v>
      </c>
      <c r="I241" s="28" t="s">
        <v>5614</v>
      </c>
      <c r="J241" s="26" t="str">
        <f t="shared" si="23"/>
        <v>409.310 - Запчасти транспорта железнодорожного и путевой техники</v>
      </c>
      <c r="M241" s="42"/>
      <c r="N241" s="42"/>
      <c r="P241" s="40" t="s">
        <v>5877</v>
      </c>
      <c r="Q241" s="40" t="s">
        <v>5878</v>
      </c>
    </row>
    <row r="242" spans="4:17" ht="15" customHeight="1" x14ac:dyDescent="0.25">
      <c r="D242" s="29"/>
      <c r="G242" s="25">
        <v>320</v>
      </c>
      <c r="H242" s="27" t="str">
        <f t="shared" si="22"/>
        <v>409.320</v>
      </c>
      <c r="I242" s="28" t="s">
        <v>5787</v>
      </c>
      <c r="J242" s="26" t="str">
        <f t="shared" si="23"/>
        <v>409.320 - Колодки тормозные для железнодорожного транспорта</v>
      </c>
      <c r="M242" s="42"/>
      <c r="N242" s="42"/>
      <c r="P242" s="40" t="s">
        <v>5879</v>
      </c>
      <c r="Q242" s="40" t="s">
        <v>5880</v>
      </c>
    </row>
    <row r="243" spans="4:17" ht="15" customHeight="1" x14ac:dyDescent="0.25">
      <c r="D243" s="29"/>
      <c r="G243" s="25">
        <v>330</v>
      </c>
      <c r="H243" s="27" t="str">
        <f t="shared" si="22"/>
        <v>409.330</v>
      </c>
      <c r="I243" s="28" t="s">
        <v>5881</v>
      </c>
      <c r="J243" s="26" t="str">
        <f t="shared" si="23"/>
        <v>409.330 - Навесное оборудование для спецтехники</v>
      </c>
      <c r="M243" s="42"/>
      <c r="N243" s="42"/>
      <c r="P243" s="40" t="s">
        <v>5882</v>
      </c>
      <c r="Q243" s="40" t="s">
        <v>5883</v>
      </c>
    </row>
    <row r="244" spans="4:17" ht="15" customHeight="1" x14ac:dyDescent="0.25">
      <c r="D244" s="29"/>
      <c r="G244" s="25">
        <v>340</v>
      </c>
      <c r="H244" s="27" t="str">
        <f t="shared" si="22"/>
        <v>409.340</v>
      </c>
      <c r="I244" s="28" t="s">
        <v>5251</v>
      </c>
      <c r="J244" s="26" t="str">
        <f t="shared" si="23"/>
        <v>409.340 - Автошины,камеры</v>
      </c>
      <c r="M244" s="42"/>
      <c r="N244" s="42"/>
      <c r="P244" s="40" t="s">
        <v>5884</v>
      </c>
      <c r="Q244" s="40" t="s">
        <v>5622</v>
      </c>
    </row>
    <row r="245" spans="4:17" ht="15" customHeight="1" x14ac:dyDescent="0.25">
      <c r="D245" s="29"/>
      <c r="G245" s="25">
        <v>350</v>
      </c>
      <c r="H245" s="27" t="str">
        <f t="shared" si="22"/>
        <v>409.350</v>
      </c>
      <c r="I245" s="28" t="s">
        <v>3229</v>
      </c>
      <c r="J245" s="26" t="str">
        <f t="shared" si="23"/>
        <v>409.350 - Батарея аккумуляторная</v>
      </c>
      <c r="M245" s="42"/>
      <c r="N245" s="42"/>
      <c r="P245" s="40" t="s">
        <v>5885</v>
      </c>
      <c r="Q245" s="40" t="s">
        <v>5886</v>
      </c>
    </row>
    <row r="246" spans="4:17" ht="15" customHeight="1" x14ac:dyDescent="0.25">
      <c r="D246" s="29"/>
      <c r="G246" s="25">
        <v>360</v>
      </c>
      <c r="H246" s="27" t="str">
        <f t="shared" si="22"/>
        <v>409.360</v>
      </c>
      <c r="I246" s="28" t="s">
        <v>5632</v>
      </c>
      <c r="J246" s="26" t="str">
        <f t="shared" si="23"/>
        <v>409.360 - Знаки дорожные</v>
      </c>
      <c r="M246" s="42"/>
      <c r="N246" s="42"/>
      <c r="P246" s="40" t="s">
        <v>5887</v>
      </c>
      <c r="Q246" s="40" t="s">
        <v>5321</v>
      </c>
    </row>
    <row r="247" spans="4:17" ht="15" customHeight="1" x14ac:dyDescent="0.25">
      <c r="D247" s="29">
        <v>410</v>
      </c>
      <c r="E247" s="23" t="s">
        <v>5336</v>
      </c>
      <c r="F247" s="24" t="str">
        <f>D247&amp;" - "&amp;E247</f>
        <v>410 - Резинотехнические изделия и асбесто-технические изделия</v>
      </c>
      <c r="H247" s="27"/>
      <c r="M247" s="42"/>
      <c r="N247" s="42"/>
      <c r="P247" s="40" t="s">
        <v>5888</v>
      </c>
      <c r="Q247" s="40" t="s">
        <v>5889</v>
      </c>
    </row>
    <row r="248" spans="4:17" ht="15" customHeight="1" x14ac:dyDescent="0.25">
      <c r="D248" s="29"/>
      <c r="G248" s="25">
        <v>110</v>
      </c>
      <c r="H248" s="27" t="str">
        <f t="shared" ref="H248:H271" si="24">$D$247&amp;"."&amp;G248</f>
        <v>410.110</v>
      </c>
      <c r="I248" s="28" t="s">
        <v>5890</v>
      </c>
      <c r="J248" s="26" t="str">
        <f t="shared" ref="J248:J271" si="25">H248&amp;" - "&amp;I248</f>
        <v>410.110 - Манжеты,сальники,кольца</v>
      </c>
      <c r="M248" s="42"/>
      <c r="N248" s="42"/>
      <c r="P248" s="40" t="s">
        <v>5891</v>
      </c>
      <c r="Q248" s="40" t="s">
        <v>5892</v>
      </c>
    </row>
    <row r="249" spans="4:17" ht="15" customHeight="1" x14ac:dyDescent="0.25">
      <c r="D249" s="29"/>
      <c r="G249" s="25">
        <v>120</v>
      </c>
      <c r="H249" s="27" t="str">
        <f t="shared" si="24"/>
        <v>410.120</v>
      </c>
      <c r="I249" s="28" t="s">
        <v>5893</v>
      </c>
      <c r="J249" s="26" t="str">
        <f t="shared" si="25"/>
        <v>410.120 - Ленты конвейерные</v>
      </c>
      <c r="M249" s="42"/>
      <c r="N249" s="42"/>
      <c r="P249" s="40" t="s">
        <v>5894</v>
      </c>
      <c r="Q249" s="40" t="s">
        <v>5895</v>
      </c>
    </row>
    <row r="250" spans="4:17" ht="15" customHeight="1" x14ac:dyDescent="0.25">
      <c r="D250" s="29"/>
      <c r="G250" s="25">
        <v>130</v>
      </c>
      <c r="H250" s="27" t="str">
        <f t="shared" si="24"/>
        <v>410.130</v>
      </c>
      <c r="I250" s="28" t="s">
        <v>5896</v>
      </c>
      <c r="J250" s="26" t="str">
        <f t="shared" si="25"/>
        <v>410.130 - Соединения конвейерных лент</v>
      </c>
      <c r="M250" s="42"/>
      <c r="N250" s="42"/>
      <c r="P250" s="40" t="s">
        <v>5897</v>
      </c>
      <c r="Q250" s="40" t="s">
        <v>5898</v>
      </c>
    </row>
    <row r="251" spans="4:17" ht="15" customHeight="1" x14ac:dyDescent="0.25">
      <c r="D251" s="29"/>
      <c r="G251" s="25">
        <v>140</v>
      </c>
      <c r="H251" s="27" t="str">
        <f t="shared" si="24"/>
        <v>410.140</v>
      </c>
      <c r="I251" s="28" t="s">
        <v>5767</v>
      </c>
      <c r="J251" s="26" t="str">
        <f t="shared" si="25"/>
        <v>410.140 - Клеи, герметики</v>
      </c>
      <c r="M251" s="42"/>
      <c r="N251" s="42"/>
      <c r="P251" s="40" t="s">
        <v>5899</v>
      </c>
      <c r="Q251" s="40" t="s">
        <v>5900</v>
      </c>
    </row>
    <row r="252" spans="4:17" ht="15" customHeight="1" x14ac:dyDescent="0.25">
      <c r="D252" s="29"/>
      <c r="G252" s="25">
        <v>150</v>
      </c>
      <c r="H252" s="27" t="str">
        <f t="shared" si="24"/>
        <v>410.150</v>
      </c>
      <c r="I252" s="28" t="s">
        <v>5901</v>
      </c>
      <c r="J252" s="26" t="str">
        <f t="shared" si="25"/>
        <v>410.150 - Металлорукава</v>
      </c>
      <c r="M252" s="42"/>
      <c r="N252" s="42"/>
      <c r="P252" s="40" t="s">
        <v>5902</v>
      </c>
      <c r="Q252" s="40" t="s">
        <v>5903</v>
      </c>
    </row>
    <row r="253" spans="4:17" ht="15" customHeight="1" x14ac:dyDescent="0.25">
      <c r="D253" s="29"/>
      <c r="G253" s="25">
        <v>160</v>
      </c>
      <c r="H253" s="27" t="str">
        <f t="shared" si="24"/>
        <v>410.160</v>
      </c>
      <c r="I253" s="28" t="s">
        <v>5904</v>
      </c>
      <c r="J253" s="26" t="str">
        <f t="shared" si="25"/>
        <v>410.160 - Ремни</v>
      </c>
      <c r="M253" s="42"/>
      <c r="N253" s="42"/>
      <c r="P253" s="40" t="s">
        <v>5905</v>
      </c>
      <c r="Q253" s="40" t="s">
        <v>5906</v>
      </c>
    </row>
    <row r="254" spans="4:17" ht="15" customHeight="1" x14ac:dyDescent="0.25">
      <c r="D254" s="29"/>
      <c r="G254" s="25">
        <v>170</v>
      </c>
      <c r="H254" s="27" t="str">
        <f t="shared" si="24"/>
        <v>410.170</v>
      </c>
      <c r="I254" s="28" t="s">
        <v>5907</v>
      </c>
      <c r="J254" s="26" t="str">
        <f t="shared" si="25"/>
        <v>410.170 - Шнуры</v>
      </c>
      <c r="M254" s="42"/>
      <c r="N254" s="42"/>
      <c r="P254" s="40" t="s">
        <v>5908</v>
      </c>
      <c r="Q254" s="40" t="s">
        <v>5909</v>
      </c>
    </row>
    <row r="255" spans="4:17" ht="15" customHeight="1" x14ac:dyDescent="0.25">
      <c r="D255" s="29"/>
      <c r="G255" s="25">
        <v>180</v>
      </c>
      <c r="H255" s="27" t="str">
        <f t="shared" si="24"/>
        <v>410.180</v>
      </c>
      <c r="I255" s="28" t="s">
        <v>5710</v>
      </c>
      <c r="J255" s="26" t="str">
        <f t="shared" si="25"/>
        <v>410.180 - Канаты неметаллические</v>
      </c>
      <c r="M255" s="42"/>
      <c r="N255" s="42"/>
      <c r="P255" s="40" t="s">
        <v>5910</v>
      </c>
      <c r="Q255" s="40" t="s">
        <v>5661</v>
      </c>
    </row>
    <row r="256" spans="4:17" ht="15" customHeight="1" x14ac:dyDescent="0.25">
      <c r="D256" s="29"/>
      <c r="G256" s="25">
        <v>190</v>
      </c>
      <c r="H256" s="27" t="str">
        <f t="shared" si="24"/>
        <v>410.190</v>
      </c>
      <c r="I256" s="28" t="s">
        <v>5911</v>
      </c>
      <c r="J256" s="26" t="str">
        <f t="shared" si="25"/>
        <v>410.190 - Трубки</v>
      </c>
      <c r="M256" s="42"/>
      <c r="N256" s="42"/>
      <c r="P256" s="40" t="s">
        <v>5912</v>
      </c>
      <c r="Q256" s="40" t="s">
        <v>5913</v>
      </c>
    </row>
    <row r="257" spans="4:17" ht="15" customHeight="1" x14ac:dyDescent="0.25">
      <c r="D257" s="29"/>
      <c r="G257" s="25">
        <v>200</v>
      </c>
      <c r="H257" s="27" t="str">
        <f t="shared" si="24"/>
        <v>410.200</v>
      </c>
      <c r="I257" s="28" t="s">
        <v>5914</v>
      </c>
      <c r="J257" s="26" t="str">
        <f t="shared" si="25"/>
        <v>410.200 - Шланги</v>
      </c>
      <c r="M257" s="42"/>
      <c r="N257" s="42"/>
      <c r="P257" s="40" t="s">
        <v>5915</v>
      </c>
      <c r="Q257" s="40" t="s">
        <v>5916</v>
      </c>
    </row>
    <row r="258" spans="4:17" ht="15" customHeight="1" x14ac:dyDescent="0.25">
      <c r="D258" s="29"/>
      <c r="G258" s="25">
        <v>210</v>
      </c>
      <c r="H258" s="27" t="str">
        <f t="shared" si="24"/>
        <v>410.210</v>
      </c>
      <c r="I258" s="28" t="s">
        <v>5917</v>
      </c>
      <c r="J258" s="26" t="str">
        <f t="shared" si="25"/>
        <v>410.210 - Резина сырая</v>
      </c>
      <c r="M258" s="42"/>
      <c r="N258" s="42"/>
      <c r="P258" s="40" t="s">
        <v>5918</v>
      </c>
      <c r="Q258" s="40" t="s">
        <v>2373</v>
      </c>
    </row>
    <row r="259" spans="4:17" ht="15" customHeight="1" x14ac:dyDescent="0.25">
      <c r="D259" s="29"/>
      <c r="G259" s="25">
        <v>220</v>
      </c>
      <c r="H259" s="27" t="str">
        <f t="shared" si="24"/>
        <v>410.220</v>
      </c>
      <c r="I259" s="28" t="s">
        <v>5919</v>
      </c>
      <c r="J259" s="26" t="str">
        <f t="shared" si="25"/>
        <v>410.220 - Пробка прокладочная</v>
      </c>
      <c r="M259" s="42"/>
      <c r="N259" s="42"/>
      <c r="P259" s="40" t="s">
        <v>5920</v>
      </c>
      <c r="Q259" s="40" t="s">
        <v>5624</v>
      </c>
    </row>
    <row r="260" spans="4:17" ht="15" customHeight="1" x14ac:dyDescent="0.25">
      <c r="D260" s="29"/>
      <c r="G260" s="25">
        <v>230</v>
      </c>
      <c r="H260" s="27" t="str">
        <f t="shared" si="24"/>
        <v>410.230</v>
      </c>
      <c r="I260" s="28" t="s">
        <v>5921</v>
      </c>
      <c r="J260" s="26" t="str">
        <f t="shared" si="25"/>
        <v>410.230 - Технические пластины и ковры диэлектрические</v>
      </c>
      <c r="M260" s="42"/>
      <c r="N260" s="42"/>
      <c r="P260" s="40" t="s">
        <v>5922</v>
      </c>
      <c r="Q260" s="40" t="s">
        <v>5328</v>
      </c>
    </row>
    <row r="261" spans="4:17" ht="15" customHeight="1" x14ac:dyDescent="0.25">
      <c r="D261" s="29"/>
      <c r="G261" s="25">
        <v>240</v>
      </c>
      <c r="H261" s="27" t="str">
        <f t="shared" si="24"/>
        <v>410.240</v>
      </c>
      <c r="I261" s="28" t="s">
        <v>5660</v>
      </c>
      <c r="J261" s="26" t="str">
        <f t="shared" si="25"/>
        <v>410.240 - Изоляция железнодорожных путей</v>
      </c>
      <c r="M261" s="42"/>
      <c r="N261" s="42"/>
      <c r="P261" s="40" t="s">
        <v>5923</v>
      </c>
      <c r="Q261" s="40" t="s">
        <v>4006</v>
      </c>
    </row>
    <row r="262" spans="4:17" ht="15" customHeight="1" x14ac:dyDescent="0.25">
      <c r="D262" s="29"/>
      <c r="G262" s="25">
        <v>250</v>
      </c>
      <c r="H262" s="27" t="str">
        <f t="shared" si="24"/>
        <v>410.250</v>
      </c>
      <c r="I262" s="28" t="s">
        <v>5306</v>
      </c>
      <c r="J262" s="26" t="str">
        <f t="shared" si="25"/>
        <v>410.250 - Асбест молотый</v>
      </c>
      <c r="M262" s="42"/>
      <c r="N262" s="42"/>
      <c r="P262" s="40" t="s">
        <v>5924</v>
      </c>
      <c r="Q262" s="40" t="s">
        <v>5925</v>
      </c>
    </row>
    <row r="263" spans="4:17" ht="15" customHeight="1" x14ac:dyDescent="0.25">
      <c r="D263" s="29"/>
      <c r="G263" s="25">
        <v>260</v>
      </c>
      <c r="H263" s="27" t="str">
        <f t="shared" si="24"/>
        <v>410.260</v>
      </c>
      <c r="I263" s="28" t="s">
        <v>5312</v>
      </c>
      <c r="J263" s="26" t="str">
        <f t="shared" si="25"/>
        <v>410.260 - Асбокартон</v>
      </c>
      <c r="M263" s="42"/>
      <c r="N263" s="42"/>
      <c r="P263" s="40" t="s">
        <v>5926</v>
      </c>
      <c r="Q263" s="40" t="s">
        <v>5927</v>
      </c>
    </row>
    <row r="264" spans="4:17" ht="15" customHeight="1" x14ac:dyDescent="0.25">
      <c r="D264" s="29"/>
      <c r="G264" s="25">
        <v>270</v>
      </c>
      <c r="H264" s="27" t="str">
        <f t="shared" si="24"/>
        <v>410.270</v>
      </c>
      <c r="I264" s="28" t="s">
        <v>5309</v>
      </c>
      <c r="J264" s="26" t="str">
        <f t="shared" si="25"/>
        <v>410.270 - Асбобумага</v>
      </c>
      <c r="M264" s="42"/>
      <c r="N264" s="42"/>
      <c r="P264" s="40" t="s">
        <v>5928</v>
      </c>
      <c r="Q264" s="40" t="s">
        <v>5893</v>
      </c>
    </row>
    <row r="265" spans="4:17" ht="15" customHeight="1" x14ac:dyDescent="0.25">
      <c r="D265" s="29"/>
      <c r="G265" s="25">
        <v>280</v>
      </c>
      <c r="H265" s="27" t="str">
        <f t="shared" si="24"/>
        <v>410.280</v>
      </c>
      <c r="I265" s="28" t="s">
        <v>3195</v>
      </c>
      <c r="J265" s="26" t="str">
        <f t="shared" si="25"/>
        <v>410.280 - Асбошнур</v>
      </c>
      <c r="M265" s="42"/>
      <c r="N265" s="42"/>
      <c r="P265" s="40" t="s">
        <v>5929</v>
      </c>
      <c r="Q265" s="40" t="s">
        <v>5930</v>
      </c>
    </row>
    <row r="266" spans="4:17" ht="15" customHeight="1" x14ac:dyDescent="0.25">
      <c r="D266" s="29"/>
      <c r="G266" s="25">
        <v>290</v>
      </c>
      <c r="H266" s="27" t="str">
        <f t="shared" si="24"/>
        <v>410.290</v>
      </c>
      <c r="I266" s="28" t="s">
        <v>5320</v>
      </c>
      <c r="J266" s="26" t="str">
        <f t="shared" si="25"/>
        <v>410.290 - Асботкань</v>
      </c>
      <c r="M266" s="42"/>
      <c r="N266" s="42"/>
      <c r="P266" s="40" t="s">
        <v>5931</v>
      </c>
      <c r="Q266" s="40" t="s">
        <v>5546</v>
      </c>
    </row>
    <row r="267" spans="4:17" ht="15" customHeight="1" x14ac:dyDescent="0.25">
      <c r="D267" s="29"/>
      <c r="G267" s="25">
        <v>300</v>
      </c>
      <c r="H267" s="27" t="str">
        <f t="shared" si="24"/>
        <v>410.300</v>
      </c>
      <c r="I267" s="28" t="s">
        <v>5932</v>
      </c>
      <c r="J267" s="26" t="str">
        <f t="shared" si="25"/>
        <v>410.300 - Паронит</v>
      </c>
      <c r="M267" s="42"/>
      <c r="N267" s="42"/>
      <c r="P267" s="40" t="s">
        <v>5933</v>
      </c>
      <c r="Q267" s="40" t="s">
        <v>5549</v>
      </c>
    </row>
    <row r="268" spans="4:17" ht="15" customHeight="1" x14ac:dyDescent="0.25">
      <c r="D268" s="29"/>
      <c r="G268" s="25">
        <v>310</v>
      </c>
      <c r="H268" s="27" t="str">
        <f t="shared" si="24"/>
        <v>410.310</v>
      </c>
      <c r="I268" s="28" t="s">
        <v>5934</v>
      </c>
      <c r="J268" s="26" t="str">
        <f t="shared" si="25"/>
        <v>410.310 - Набивка</v>
      </c>
      <c r="M268" s="42"/>
      <c r="N268" s="42"/>
      <c r="P268" s="40" t="s">
        <v>5935</v>
      </c>
      <c r="Q268" s="40" t="s">
        <v>5936</v>
      </c>
    </row>
    <row r="269" spans="4:17" ht="15" customHeight="1" x14ac:dyDescent="0.25">
      <c r="D269" s="29"/>
      <c r="G269" s="25">
        <v>320</v>
      </c>
      <c r="H269" s="27" t="str">
        <f t="shared" si="24"/>
        <v>410.320</v>
      </c>
      <c r="I269" s="28" t="s">
        <v>5927</v>
      </c>
      <c r="J269" s="26" t="str">
        <f t="shared" si="25"/>
        <v>410.320 - Ленты асбестовые</v>
      </c>
      <c r="M269" s="42"/>
      <c r="N269" s="42"/>
      <c r="P269" s="40" t="s">
        <v>5937</v>
      </c>
      <c r="Q269" s="40" t="s">
        <v>5938</v>
      </c>
    </row>
    <row r="270" spans="4:17" ht="15" customHeight="1" x14ac:dyDescent="0.25">
      <c r="D270" s="29"/>
      <c r="G270" s="25">
        <v>330</v>
      </c>
      <c r="H270" s="27" t="str">
        <f t="shared" si="24"/>
        <v>410.330</v>
      </c>
      <c r="I270" s="28" t="s">
        <v>5939</v>
      </c>
      <c r="J270" s="26" t="str">
        <f t="shared" si="25"/>
        <v>410.330 - РТИ и АТИ.Резиновые детали трубопровода (отводы,переходники,тройники)</v>
      </c>
      <c r="M270" s="42"/>
      <c r="N270" s="42"/>
      <c r="P270" s="40" t="s">
        <v>5940</v>
      </c>
      <c r="Q270" s="40" t="s">
        <v>5350</v>
      </c>
    </row>
    <row r="271" spans="4:17" ht="15" customHeight="1" x14ac:dyDescent="0.25">
      <c r="D271" s="29"/>
      <c r="G271" s="25">
        <v>340</v>
      </c>
      <c r="H271" s="27" t="str">
        <f t="shared" si="24"/>
        <v>410.340</v>
      </c>
      <c r="I271" s="28" t="s">
        <v>5316</v>
      </c>
      <c r="J271" s="26" t="str">
        <f t="shared" si="25"/>
        <v>410.340 - Асбополотно</v>
      </c>
      <c r="M271" s="42"/>
      <c r="N271" s="42"/>
      <c r="P271" s="40" t="s">
        <v>5941</v>
      </c>
      <c r="Q271" s="40" t="s">
        <v>5354</v>
      </c>
    </row>
    <row r="272" spans="4:17" ht="15" customHeight="1" x14ac:dyDescent="0.25">
      <c r="D272" s="29">
        <v>411</v>
      </c>
      <c r="E272" s="23" t="s">
        <v>5279</v>
      </c>
      <c r="F272" s="24" t="str">
        <f>D272&amp;" - "&amp;E272</f>
        <v>411 - Лакокрасочная продукция и инвентарь</v>
      </c>
      <c r="M272" s="42"/>
      <c r="N272" s="42"/>
      <c r="P272" s="40" t="s">
        <v>5942</v>
      </c>
      <c r="Q272" s="40" t="s">
        <v>5943</v>
      </c>
    </row>
    <row r="273" spans="4:17" ht="15" customHeight="1" x14ac:dyDescent="0.25">
      <c r="D273" s="29"/>
      <c r="G273" s="25">
        <v>110</v>
      </c>
      <c r="H273" s="27" t="str">
        <f t="shared" ref="H273:H313" si="26">$D$272&amp;"."&amp;G273</f>
        <v>411.110</v>
      </c>
      <c r="I273" s="28"/>
      <c r="M273" s="42"/>
      <c r="N273" s="42"/>
      <c r="P273" s="40" t="s">
        <v>5944</v>
      </c>
      <c r="Q273" s="40" t="s">
        <v>5562</v>
      </c>
    </row>
    <row r="274" spans="4:17" ht="15" customHeight="1" x14ac:dyDescent="0.25">
      <c r="D274" s="29"/>
      <c r="G274" s="25">
        <v>120</v>
      </c>
      <c r="H274" s="27" t="str">
        <f t="shared" si="26"/>
        <v>411.120</v>
      </c>
      <c r="I274" s="30" t="s">
        <v>3792</v>
      </c>
      <c r="J274" s="26" t="str">
        <f t="shared" ref="J274:J313" si="27">H274&amp;" - "&amp;I274</f>
        <v>411.120 - Колер для краски</v>
      </c>
      <c r="M274" s="42"/>
      <c r="N274" s="42"/>
      <c r="P274" s="40" t="s">
        <v>5945</v>
      </c>
      <c r="Q274" s="40" t="s">
        <v>5559</v>
      </c>
    </row>
    <row r="275" spans="4:17" ht="15" customHeight="1" x14ac:dyDescent="0.25">
      <c r="D275" s="29"/>
      <c r="G275" s="25">
        <v>130</v>
      </c>
      <c r="H275" s="27" t="str">
        <f t="shared" si="26"/>
        <v>411.130</v>
      </c>
      <c r="I275" s="28" t="s">
        <v>5736</v>
      </c>
      <c r="J275" s="26" t="str">
        <f t="shared" si="27"/>
        <v>411.130 - Картриджи для чернил для маркировки металла</v>
      </c>
      <c r="M275" s="42"/>
      <c r="N275" s="42"/>
      <c r="P275" s="40" t="s">
        <v>5946</v>
      </c>
      <c r="Q275" s="40" t="s">
        <v>5947</v>
      </c>
    </row>
    <row r="276" spans="4:17" ht="15" customHeight="1" x14ac:dyDescent="0.25">
      <c r="D276" s="29"/>
      <c r="G276" s="25">
        <v>140</v>
      </c>
      <c r="H276" s="27" t="str">
        <f t="shared" si="26"/>
        <v>411.140</v>
      </c>
      <c r="I276" s="28" t="s">
        <v>5948</v>
      </c>
      <c r="J276" s="26" t="str">
        <f t="shared" si="27"/>
        <v>411.140 - Полимерные лакокрасочные материалы для покрытия стального проката</v>
      </c>
      <c r="M276" s="42"/>
      <c r="N276" s="42"/>
      <c r="P276" s="40" t="s">
        <v>5949</v>
      </c>
      <c r="Q276" s="40" t="s">
        <v>5765</v>
      </c>
    </row>
    <row r="277" spans="4:17" ht="15" customHeight="1" x14ac:dyDescent="0.25">
      <c r="D277" s="29"/>
      <c r="G277" s="25">
        <v>150</v>
      </c>
      <c r="H277" s="27" t="str">
        <f t="shared" si="26"/>
        <v>411.150</v>
      </c>
      <c r="I277" s="28" t="s">
        <v>5950</v>
      </c>
      <c r="J277" s="26" t="str">
        <f t="shared" si="27"/>
        <v>411.150 - Эмаль ПФ, НЦ, грунтовки.</v>
      </c>
      <c r="M277" s="42"/>
      <c r="N277" s="42"/>
      <c r="P277" s="40" t="s">
        <v>5951</v>
      </c>
      <c r="Q277" s="40" t="s">
        <v>5890</v>
      </c>
    </row>
    <row r="278" spans="4:17" ht="15" customHeight="1" x14ac:dyDescent="0.25">
      <c r="D278" s="29"/>
      <c r="G278" s="25">
        <v>160</v>
      </c>
      <c r="H278" s="27" t="str">
        <f t="shared" si="26"/>
        <v>411.160</v>
      </c>
      <c r="I278" s="28" t="s">
        <v>5253</v>
      </c>
      <c r="J278" s="26" t="str">
        <f t="shared" si="27"/>
        <v>411.160 - Автоэмаль.</v>
      </c>
      <c r="M278" s="42"/>
      <c r="N278" s="42"/>
      <c r="P278" s="40" t="s">
        <v>5952</v>
      </c>
      <c r="Q278" s="40" t="s">
        <v>5953</v>
      </c>
    </row>
    <row r="279" spans="4:17" ht="15" customHeight="1" x14ac:dyDescent="0.25">
      <c r="D279" s="29"/>
      <c r="G279" s="25">
        <v>170</v>
      </c>
      <c r="H279" s="27" t="str">
        <f t="shared" si="26"/>
        <v>411.170</v>
      </c>
      <c r="I279" s="28" t="s">
        <v>5954</v>
      </c>
      <c r="J279" s="26" t="str">
        <f t="shared" si="27"/>
        <v>411.170 - Растворители.</v>
      </c>
      <c r="M279" s="42"/>
      <c r="N279" s="42"/>
      <c r="P279" s="40" t="s">
        <v>5955</v>
      </c>
      <c r="Q279" s="40" t="s">
        <v>5702</v>
      </c>
    </row>
    <row r="280" spans="4:17" ht="15" customHeight="1" x14ac:dyDescent="0.25">
      <c r="D280" s="29"/>
      <c r="G280" s="25">
        <v>180</v>
      </c>
      <c r="H280" s="27" t="str">
        <f t="shared" si="26"/>
        <v>411.180</v>
      </c>
      <c r="I280" s="28" t="s">
        <v>5467</v>
      </c>
      <c r="J280" s="26" t="str">
        <f t="shared" si="27"/>
        <v>411.180 - Герметики.</v>
      </c>
      <c r="M280" s="42"/>
      <c r="N280" s="42"/>
      <c r="P280" s="40" t="s">
        <v>5956</v>
      </c>
      <c r="Q280" s="40" t="s">
        <v>5713</v>
      </c>
    </row>
    <row r="281" spans="4:17" ht="15" customHeight="1" x14ac:dyDescent="0.25">
      <c r="D281" s="29"/>
      <c r="G281" s="25">
        <v>190</v>
      </c>
      <c r="H281" s="27" t="str">
        <f t="shared" si="26"/>
        <v>411.190</v>
      </c>
      <c r="I281" s="28" t="s">
        <v>5957</v>
      </c>
      <c r="J281" s="26" t="str">
        <f t="shared" si="27"/>
        <v>411.190 - Шеллак сухой.</v>
      </c>
      <c r="M281" s="42"/>
      <c r="N281" s="42"/>
      <c r="P281" s="40" t="s">
        <v>5958</v>
      </c>
      <c r="Q281" s="40" t="s">
        <v>5716</v>
      </c>
    </row>
    <row r="282" spans="4:17" ht="15" customHeight="1" x14ac:dyDescent="0.25">
      <c r="D282" s="29"/>
      <c r="G282" s="25">
        <v>200</v>
      </c>
      <c r="H282" s="27" t="str">
        <f t="shared" si="26"/>
        <v>411.200</v>
      </c>
      <c r="I282" s="28" t="s">
        <v>5959</v>
      </c>
      <c r="J282" s="26" t="str">
        <f t="shared" si="27"/>
        <v>411.200 - Олифы.</v>
      </c>
      <c r="M282" s="42"/>
      <c r="N282" s="42"/>
      <c r="P282" s="40" t="s">
        <v>5960</v>
      </c>
      <c r="Q282" s="40" t="s">
        <v>5708</v>
      </c>
    </row>
    <row r="283" spans="4:17" ht="15" customHeight="1" x14ac:dyDescent="0.25">
      <c r="D283" s="29"/>
      <c r="G283" s="25">
        <v>210</v>
      </c>
      <c r="H283" s="27" t="str">
        <f t="shared" si="26"/>
        <v>411.210</v>
      </c>
      <c r="I283" s="28" t="s">
        <v>5883</v>
      </c>
      <c r="J283" s="26" t="str">
        <f t="shared" si="27"/>
        <v>411.210 - Краска порошковая</v>
      </c>
      <c r="M283" s="42"/>
      <c r="N283" s="42"/>
      <c r="P283" s="40" t="s">
        <v>5961</v>
      </c>
      <c r="Q283" s="40" t="s">
        <v>5705</v>
      </c>
    </row>
    <row r="284" spans="4:17" ht="15" customHeight="1" x14ac:dyDescent="0.25">
      <c r="D284" s="29"/>
      <c r="G284" s="25">
        <v>220</v>
      </c>
      <c r="H284" s="27" t="str">
        <f t="shared" si="26"/>
        <v>411.220</v>
      </c>
      <c r="I284" s="28" t="s">
        <v>5962</v>
      </c>
      <c r="J284" s="26" t="str">
        <f t="shared" si="27"/>
        <v>411.220 - Шпатлевки</v>
      </c>
      <c r="M284" s="42"/>
      <c r="N284" s="42"/>
      <c r="P284" s="40" t="s">
        <v>5963</v>
      </c>
      <c r="Q284" s="40" t="s">
        <v>5699</v>
      </c>
    </row>
    <row r="285" spans="4:17" ht="15" customHeight="1" x14ac:dyDescent="0.25">
      <c r="D285" s="29"/>
      <c r="G285" s="25">
        <v>230</v>
      </c>
      <c r="H285" s="27" t="str">
        <f t="shared" si="26"/>
        <v>411.230</v>
      </c>
      <c r="I285" s="28" t="s">
        <v>5878</v>
      </c>
      <c r="J285" s="26" t="str">
        <f t="shared" si="27"/>
        <v>411.230 - Краска для маркировки электродов</v>
      </c>
      <c r="M285" s="42"/>
      <c r="N285" s="42"/>
      <c r="P285" s="40" t="s">
        <v>5964</v>
      </c>
      <c r="Q285" s="40" t="s">
        <v>5722</v>
      </c>
    </row>
    <row r="286" spans="4:17" ht="15" customHeight="1" x14ac:dyDescent="0.25">
      <c r="D286" s="29"/>
      <c r="G286" s="25">
        <v>240</v>
      </c>
      <c r="H286" s="27" t="str">
        <f t="shared" si="26"/>
        <v>411.240</v>
      </c>
      <c r="I286" s="28" t="s">
        <v>5880</v>
      </c>
      <c r="J286" s="26" t="str">
        <f t="shared" si="27"/>
        <v>411.240 - Краска по ржавчине</v>
      </c>
      <c r="M286" s="42"/>
      <c r="N286" s="42"/>
      <c r="P286" s="40" t="s">
        <v>5965</v>
      </c>
      <c r="Q286" s="40" t="s">
        <v>5690</v>
      </c>
    </row>
    <row r="287" spans="4:17" ht="15" customHeight="1" x14ac:dyDescent="0.25">
      <c r="D287" s="29"/>
      <c r="G287" s="25">
        <v>250</v>
      </c>
      <c r="H287" s="27" t="str">
        <f t="shared" si="26"/>
        <v>411.250</v>
      </c>
      <c r="I287" s="28" t="s">
        <v>5966</v>
      </c>
      <c r="J287" s="26" t="str">
        <f t="shared" si="27"/>
        <v>411.250 - Эмаль аэрозольная</v>
      </c>
      <c r="M287" s="42"/>
      <c r="N287" s="42"/>
      <c r="P287" s="40" t="s">
        <v>5967</v>
      </c>
      <c r="Q287" s="40" t="s">
        <v>5719</v>
      </c>
    </row>
    <row r="288" spans="4:17" ht="15" customHeight="1" x14ac:dyDescent="0.25">
      <c r="D288" s="29"/>
      <c r="G288" s="25">
        <v>260</v>
      </c>
      <c r="H288" s="27" t="str">
        <f t="shared" si="26"/>
        <v>411.260</v>
      </c>
      <c r="I288" s="28" t="s">
        <v>5715</v>
      </c>
      <c r="J288" s="26" t="str">
        <f t="shared" si="27"/>
        <v>411.260 - Канифоль.</v>
      </c>
      <c r="M288" s="42"/>
      <c r="N288" s="42"/>
      <c r="P288" s="40" t="s">
        <v>5968</v>
      </c>
      <c r="Q288" s="40" t="s">
        <v>5756</v>
      </c>
    </row>
    <row r="289" spans="4:17" ht="15" customHeight="1" x14ac:dyDescent="0.25">
      <c r="D289" s="29"/>
      <c r="G289" s="25">
        <v>270</v>
      </c>
      <c r="H289" s="27" t="str">
        <f t="shared" si="26"/>
        <v>411.270</v>
      </c>
      <c r="I289" s="28" t="s">
        <v>5969</v>
      </c>
      <c r="J289" s="26" t="str">
        <f t="shared" si="27"/>
        <v>411.270 - Эмаль полупроводящая</v>
      </c>
      <c r="M289" s="42"/>
      <c r="N289" s="42"/>
      <c r="P289" s="40" t="s">
        <v>5970</v>
      </c>
      <c r="Q289" s="40" t="s">
        <v>5770</v>
      </c>
    </row>
    <row r="290" spans="4:17" ht="15" customHeight="1" x14ac:dyDescent="0.25">
      <c r="D290" s="29"/>
      <c r="G290" s="25">
        <v>280</v>
      </c>
      <c r="H290" s="27" t="str">
        <f t="shared" si="26"/>
        <v>411.280</v>
      </c>
      <c r="I290" s="28" t="s">
        <v>5772</v>
      </c>
      <c r="J290" s="26" t="str">
        <f t="shared" si="27"/>
        <v>411.280 - Клеи.</v>
      </c>
      <c r="M290" s="42"/>
      <c r="N290" s="42"/>
      <c r="P290" s="40" t="s">
        <v>5971</v>
      </c>
      <c r="Q290" s="40" t="s">
        <v>5728</v>
      </c>
    </row>
    <row r="291" spans="4:17" ht="15" customHeight="1" x14ac:dyDescent="0.25">
      <c r="D291" s="29"/>
      <c r="G291" s="25">
        <v>290</v>
      </c>
      <c r="H291" s="27" t="str">
        <f t="shared" si="26"/>
        <v>411.290</v>
      </c>
      <c r="I291" s="28" t="s">
        <v>5972</v>
      </c>
      <c r="J291" s="26" t="str">
        <f t="shared" si="27"/>
        <v>411.290 - Химич.стойкие ЛКМ</v>
      </c>
      <c r="M291" s="42"/>
      <c r="N291" s="42"/>
      <c r="P291" s="40" t="s">
        <v>5973</v>
      </c>
      <c r="Q291" s="40" t="s">
        <v>5711</v>
      </c>
    </row>
    <row r="292" spans="4:17" ht="15" customHeight="1" x14ac:dyDescent="0.25">
      <c r="D292" s="29"/>
      <c r="G292" s="25">
        <v>300</v>
      </c>
      <c r="H292" s="27" t="str">
        <f t="shared" si="26"/>
        <v>411.300</v>
      </c>
      <c r="I292" s="28" t="s">
        <v>5974</v>
      </c>
      <c r="J292" s="26" t="str">
        <f t="shared" si="27"/>
        <v>411.300 - Эмаль эпоксидная для ленты стальной упаковочной.</v>
      </c>
      <c r="M292" s="42"/>
      <c r="N292" s="42"/>
      <c r="P292" s="40" t="s">
        <v>5975</v>
      </c>
      <c r="Q292" s="40" t="s">
        <v>5696</v>
      </c>
    </row>
    <row r="293" spans="4:17" ht="15" customHeight="1" x14ac:dyDescent="0.25">
      <c r="D293" s="29"/>
      <c r="G293" s="25">
        <v>310</v>
      </c>
      <c r="H293" s="27" t="str">
        <f t="shared" si="26"/>
        <v>411.310</v>
      </c>
      <c r="I293" s="28" t="s">
        <v>5976</v>
      </c>
      <c r="J293" s="26" t="str">
        <f t="shared" si="27"/>
        <v>411.310 - Эмаль алкидно-уретановая.</v>
      </c>
      <c r="M293" s="42"/>
      <c r="N293" s="42"/>
      <c r="P293" s="40" t="s">
        <v>5977</v>
      </c>
      <c r="Q293" s="40" t="s">
        <v>5693</v>
      </c>
    </row>
    <row r="294" spans="4:17" ht="15" customHeight="1" x14ac:dyDescent="0.25">
      <c r="D294" s="29"/>
      <c r="G294" s="25">
        <v>320</v>
      </c>
      <c r="H294" s="27" t="str">
        <f t="shared" si="26"/>
        <v>411.320</v>
      </c>
      <c r="I294" s="28" t="s">
        <v>5978</v>
      </c>
      <c r="J294" s="26" t="str">
        <f t="shared" si="27"/>
        <v>411.320 - Покрытие антипригарное.</v>
      </c>
      <c r="M294" s="42"/>
      <c r="N294" s="42"/>
      <c r="P294" s="40" t="s">
        <v>5979</v>
      </c>
      <c r="Q294" s="40" t="s">
        <v>5307</v>
      </c>
    </row>
    <row r="295" spans="4:17" ht="15" customHeight="1" x14ac:dyDescent="0.25">
      <c r="D295" s="29"/>
      <c r="G295" s="25">
        <v>330</v>
      </c>
      <c r="H295" s="27" t="str">
        <f t="shared" si="26"/>
        <v>411.330</v>
      </c>
      <c r="I295" s="28" t="s">
        <v>5825</v>
      </c>
      <c r="J295" s="26" t="str">
        <f t="shared" si="27"/>
        <v>411.330 - Композиция антикоррозийная.</v>
      </c>
      <c r="M295" s="42"/>
      <c r="N295" s="42"/>
      <c r="P295" s="40" t="s">
        <v>5980</v>
      </c>
      <c r="Q295" s="40" t="s">
        <v>5775</v>
      </c>
    </row>
    <row r="296" spans="4:17" ht="15" customHeight="1" x14ac:dyDescent="0.25">
      <c r="D296" s="29"/>
      <c r="G296" s="25">
        <v>340</v>
      </c>
      <c r="H296" s="27" t="str">
        <f t="shared" si="26"/>
        <v>411.340</v>
      </c>
      <c r="I296" s="28" t="s">
        <v>5520</v>
      </c>
      <c r="J296" s="26" t="str">
        <f t="shared" si="27"/>
        <v>411.340 - Дибутилфталат.</v>
      </c>
      <c r="M296" s="42"/>
      <c r="N296" s="42"/>
      <c r="P296" s="40" t="s">
        <v>5981</v>
      </c>
      <c r="Q296" s="40" t="s">
        <v>5289</v>
      </c>
    </row>
    <row r="297" spans="4:17" ht="15" customHeight="1" x14ac:dyDescent="0.25">
      <c r="D297" s="29"/>
      <c r="G297" s="25">
        <v>350</v>
      </c>
      <c r="H297" s="27" t="str">
        <f t="shared" si="26"/>
        <v>411.350</v>
      </c>
      <c r="I297" s="28" t="s">
        <v>5982</v>
      </c>
      <c r="J297" s="26" t="str">
        <f t="shared" si="27"/>
        <v>411.350 - Пигменты.</v>
      </c>
      <c r="M297" s="42"/>
      <c r="N297" s="42"/>
      <c r="P297" s="40" t="s">
        <v>5983</v>
      </c>
      <c r="Q297" s="40" t="s">
        <v>5984</v>
      </c>
    </row>
    <row r="298" spans="4:17" ht="15" customHeight="1" x14ac:dyDescent="0.25">
      <c r="D298" s="29"/>
      <c r="G298" s="25">
        <v>360</v>
      </c>
      <c r="H298" s="27" t="str">
        <f t="shared" si="26"/>
        <v>411.360</v>
      </c>
      <c r="I298" s="28" t="s">
        <v>5909</v>
      </c>
      <c r="J298" s="26" t="str">
        <f t="shared" si="27"/>
        <v>411.360 - Лаки</v>
      </c>
      <c r="M298" s="42"/>
      <c r="N298" s="42"/>
      <c r="P298" s="40" t="s">
        <v>5985</v>
      </c>
      <c r="Q298" s="40" t="s">
        <v>5986</v>
      </c>
    </row>
    <row r="299" spans="4:17" ht="15" customHeight="1" x14ac:dyDescent="0.25">
      <c r="D299" s="29"/>
      <c r="G299" s="25">
        <v>370</v>
      </c>
      <c r="H299" s="27" t="str">
        <f t="shared" si="26"/>
        <v>411.370</v>
      </c>
      <c r="I299" s="28" t="s">
        <v>5987</v>
      </c>
      <c r="J299" s="26" t="str">
        <f t="shared" si="27"/>
        <v>411.370 -  Кисти малярные, валики и др.</v>
      </c>
      <c r="M299" s="42"/>
      <c r="N299" s="42"/>
      <c r="P299" s="40" t="s">
        <v>5988</v>
      </c>
      <c r="Q299" s="40" t="s">
        <v>5989</v>
      </c>
    </row>
    <row r="300" spans="4:17" ht="15" customHeight="1" x14ac:dyDescent="0.25">
      <c r="D300" s="29"/>
      <c r="G300" s="25">
        <v>380</v>
      </c>
      <c r="H300" s="27" t="str">
        <f t="shared" si="26"/>
        <v>411.380</v>
      </c>
      <c r="I300" s="28" t="s">
        <v>5990</v>
      </c>
      <c r="J300" s="26" t="str">
        <f t="shared" si="27"/>
        <v>411.380 - Разбавители для агрегата полимерных покрытий</v>
      </c>
      <c r="M300" s="42"/>
      <c r="N300" s="42"/>
      <c r="P300" s="40" t="s">
        <v>5991</v>
      </c>
      <c r="Q300" s="40" t="s">
        <v>5992</v>
      </c>
    </row>
    <row r="301" spans="4:17" ht="15" customHeight="1" x14ac:dyDescent="0.25">
      <c r="D301" s="29"/>
      <c r="G301" s="25">
        <v>390</v>
      </c>
      <c r="H301" s="27" t="str">
        <f t="shared" si="26"/>
        <v>411.390</v>
      </c>
      <c r="I301" s="28" t="s">
        <v>5993</v>
      </c>
      <c r="J301" s="26" t="str">
        <f t="shared" si="27"/>
        <v>411.390 - Растворители для агрегата полимерных покрытий</v>
      </c>
      <c r="M301" s="42"/>
      <c r="N301" s="42"/>
      <c r="P301" s="40" t="s">
        <v>5994</v>
      </c>
      <c r="Q301" s="40" t="s">
        <v>5995</v>
      </c>
    </row>
    <row r="302" spans="4:17" ht="15" customHeight="1" x14ac:dyDescent="0.25">
      <c r="D302" s="29"/>
      <c r="G302" s="25">
        <v>400</v>
      </c>
      <c r="H302" s="27" t="str">
        <f t="shared" si="26"/>
        <v>411.400</v>
      </c>
      <c r="I302" s="28" t="s">
        <v>5943</v>
      </c>
      <c r="J302" s="26" t="str">
        <f t="shared" si="27"/>
        <v>411.400 - ЛКМ с элементами ПЭПа</v>
      </c>
      <c r="M302" s="42"/>
      <c r="N302" s="42"/>
      <c r="P302" s="40" t="s">
        <v>5996</v>
      </c>
      <c r="Q302" s="40" t="s">
        <v>5997</v>
      </c>
    </row>
    <row r="303" spans="4:17" ht="15" customHeight="1" x14ac:dyDescent="0.25">
      <c r="D303" s="29"/>
      <c r="G303" s="25">
        <v>410</v>
      </c>
      <c r="H303" s="27" t="str">
        <f t="shared" si="26"/>
        <v>411.410</v>
      </c>
      <c r="I303" s="28" t="s">
        <v>5739</v>
      </c>
      <c r="J303" s="26" t="str">
        <f t="shared" si="27"/>
        <v>411.410 - Каучук диметилсилоксановый (СИНЭЛ).</v>
      </c>
      <c r="M303" s="42"/>
      <c r="N303" s="42"/>
      <c r="P303" s="40" t="s">
        <v>5998</v>
      </c>
      <c r="Q303" s="40" t="s">
        <v>5999</v>
      </c>
    </row>
    <row r="304" spans="4:17" ht="15" customHeight="1" x14ac:dyDescent="0.25">
      <c r="D304" s="29"/>
      <c r="G304" s="25">
        <v>420</v>
      </c>
      <c r="H304" s="27" t="str">
        <f t="shared" si="26"/>
        <v>411.420</v>
      </c>
      <c r="I304" s="28" t="s">
        <v>5781</v>
      </c>
      <c r="J304" s="26" t="str">
        <f t="shared" si="27"/>
        <v>411.420 - Колер.</v>
      </c>
      <c r="M304" s="42"/>
      <c r="N304" s="42"/>
      <c r="P304" s="40" t="s">
        <v>6000</v>
      </c>
      <c r="Q304" s="40" t="s">
        <v>5290</v>
      </c>
    </row>
    <row r="305" spans="4:17" ht="15" customHeight="1" x14ac:dyDescent="0.25">
      <c r="D305" s="29"/>
      <c r="G305" s="25">
        <v>430</v>
      </c>
      <c r="H305" s="27" t="str">
        <f t="shared" si="26"/>
        <v>411.430</v>
      </c>
      <c r="I305" s="28" t="s">
        <v>5524</v>
      </c>
      <c r="J305" s="26" t="str">
        <f t="shared" si="27"/>
        <v>411.430 - Дисперсия ПВА.</v>
      </c>
      <c r="M305" s="42"/>
      <c r="N305" s="42"/>
      <c r="P305" s="40" t="s">
        <v>6001</v>
      </c>
      <c r="Q305" s="40" t="s">
        <v>5677</v>
      </c>
    </row>
    <row r="306" spans="4:17" ht="15" customHeight="1" x14ac:dyDescent="0.25">
      <c r="D306" s="29"/>
      <c r="G306" s="25">
        <v>440</v>
      </c>
      <c r="H306" s="27" t="str">
        <f t="shared" si="26"/>
        <v>411.440</v>
      </c>
      <c r="I306" s="28" t="s">
        <v>6002</v>
      </c>
      <c r="J306" s="26" t="str">
        <f t="shared" si="27"/>
        <v>411.440 - Огнестойкие покрытия</v>
      </c>
      <c r="M306" s="42"/>
      <c r="N306" s="42"/>
      <c r="P306" s="40" t="s">
        <v>6003</v>
      </c>
      <c r="Q306" s="40" t="s">
        <v>6004</v>
      </c>
    </row>
    <row r="307" spans="4:17" ht="15" customHeight="1" x14ac:dyDescent="0.25">
      <c r="D307" s="29"/>
      <c r="G307" s="25">
        <v>450</v>
      </c>
      <c r="H307" s="27" t="str">
        <f t="shared" si="26"/>
        <v>411.450</v>
      </c>
      <c r="I307" s="28" t="s">
        <v>5984</v>
      </c>
      <c r="J307" s="26" t="str">
        <f t="shared" si="27"/>
        <v>411.450 - Мастика.</v>
      </c>
      <c r="M307" s="42"/>
      <c r="N307" s="42"/>
      <c r="P307" s="40" t="s">
        <v>6005</v>
      </c>
      <c r="Q307" s="40" t="s">
        <v>5651</v>
      </c>
    </row>
    <row r="308" spans="4:17" ht="15" customHeight="1" x14ac:dyDescent="0.25">
      <c r="D308" s="29"/>
      <c r="G308" s="25">
        <v>460</v>
      </c>
      <c r="H308" s="27" t="str">
        <f t="shared" si="26"/>
        <v>411.460</v>
      </c>
      <c r="I308" s="28" t="s">
        <v>6006</v>
      </c>
      <c r="J308" s="26" t="str">
        <f t="shared" si="27"/>
        <v>411.460 - Пена монтажная.</v>
      </c>
      <c r="M308" s="42"/>
      <c r="N308" s="42"/>
      <c r="P308" s="40" t="s">
        <v>6007</v>
      </c>
      <c r="Q308" s="40" t="s">
        <v>6008</v>
      </c>
    </row>
    <row r="309" spans="4:17" ht="15" customHeight="1" x14ac:dyDescent="0.25">
      <c r="D309" s="29"/>
      <c r="G309" s="25">
        <v>470</v>
      </c>
      <c r="H309" s="27" t="str">
        <f t="shared" si="26"/>
        <v>411.470</v>
      </c>
      <c r="I309" s="28" t="s">
        <v>6009</v>
      </c>
      <c r="J309" s="26" t="str">
        <f t="shared" si="27"/>
        <v>411.470 - Противопожарные ЛКМ.</v>
      </c>
      <c r="M309" s="42"/>
      <c r="N309" s="42"/>
      <c r="P309" s="40" t="s">
        <v>6010</v>
      </c>
      <c r="Q309" s="40" t="s">
        <v>5901</v>
      </c>
    </row>
    <row r="310" spans="4:17" ht="15" customHeight="1" x14ac:dyDescent="0.25">
      <c r="D310" s="29"/>
      <c r="G310" s="25">
        <v>480</v>
      </c>
      <c r="H310" s="27" t="str">
        <f t="shared" si="26"/>
        <v>411.480</v>
      </c>
      <c r="I310" s="28" t="s">
        <v>6011</v>
      </c>
      <c r="J310" s="26" t="str">
        <f t="shared" si="27"/>
        <v>411.480 - Пропитка трансформаторов.</v>
      </c>
      <c r="M310" s="42"/>
      <c r="N310" s="42"/>
      <c r="P310" s="40" t="s">
        <v>6012</v>
      </c>
      <c r="Q310" s="40" t="s">
        <v>6013</v>
      </c>
    </row>
    <row r="311" spans="4:17" ht="15" customHeight="1" x14ac:dyDescent="0.25">
      <c r="D311" s="29"/>
      <c r="G311" s="25">
        <v>490</v>
      </c>
      <c r="H311" s="27" t="str">
        <f t="shared" si="26"/>
        <v>411.490</v>
      </c>
      <c r="I311" s="28" t="s">
        <v>5876</v>
      </c>
      <c r="J311" s="26" t="str">
        <f t="shared" si="27"/>
        <v>411.490 - Краска водоэмульсионная.</v>
      </c>
      <c r="M311" s="42"/>
      <c r="N311" s="42"/>
      <c r="P311" s="40" t="s">
        <v>6014</v>
      </c>
      <c r="Q311" s="40" t="s">
        <v>6015</v>
      </c>
    </row>
    <row r="312" spans="4:17" ht="15" customHeight="1" x14ac:dyDescent="0.25">
      <c r="D312" s="29"/>
      <c r="G312" s="25">
        <v>500</v>
      </c>
      <c r="H312" s="27" t="str">
        <f t="shared" si="26"/>
        <v>411.500</v>
      </c>
      <c r="I312" s="28" t="s">
        <v>6016</v>
      </c>
      <c r="J312" s="26" t="str">
        <f t="shared" si="27"/>
        <v>411.500 - Расходные материалы для маркировки слябов ЭСПЦ.</v>
      </c>
      <c r="M312" s="42"/>
      <c r="N312" s="42"/>
      <c r="P312" s="40" t="s">
        <v>6017</v>
      </c>
      <c r="Q312" s="40" t="s">
        <v>6018</v>
      </c>
    </row>
    <row r="313" spans="4:17" ht="15" customHeight="1" x14ac:dyDescent="0.25">
      <c r="D313" s="29"/>
      <c r="G313" s="25">
        <v>510</v>
      </c>
      <c r="H313" s="27" t="str">
        <f t="shared" si="26"/>
        <v>411.510</v>
      </c>
      <c r="I313" s="28" t="s">
        <v>6019</v>
      </c>
      <c r="J313" s="26" t="str">
        <f t="shared" si="27"/>
        <v>411.510 - Фильтрующие элементы.</v>
      </c>
      <c r="M313" s="42"/>
      <c r="N313" s="42"/>
      <c r="P313" s="40" t="s">
        <v>6020</v>
      </c>
      <c r="Q313" s="40" t="s">
        <v>6021</v>
      </c>
    </row>
    <row r="314" spans="4:17" ht="15" customHeight="1" x14ac:dyDescent="0.25">
      <c r="D314" s="29">
        <v>412</v>
      </c>
      <c r="E314" s="23" t="s">
        <v>5400</v>
      </c>
      <c r="F314" s="24" t="str">
        <f>D314&amp;" - "&amp;E314</f>
        <v>412 - Химматериалы и инвентарь</v>
      </c>
      <c r="M314" s="42"/>
      <c r="N314" s="42"/>
      <c r="P314" s="40" t="s">
        <v>6022</v>
      </c>
      <c r="Q314" s="40" t="s">
        <v>6023</v>
      </c>
    </row>
    <row r="315" spans="4:17" ht="15" customHeight="1" x14ac:dyDescent="0.25">
      <c r="D315" s="29"/>
      <c r="G315" s="25">
        <v>110</v>
      </c>
      <c r="H315" s="27" t="str">
        <f t="shared" ref="H315:H345" si="28">$D$314&amp;"."&amp;G315</f>
        <v>412.110</v>
      </c>
      <c r="I315" s="28" t="s">
        <v>5494</v>
      </c>
      <c r="J315" s="26" t="str">
        <f t="shared" ref="J315:J345" si="29">H315&amp;" - "&amp;I315</f>
        <v>412.110 - Государственные стандартные образцы(химия)</v>
      </c>
      <c r="M315" s="42"/>
      <c r="N315" s="42"/>
      <c r="P315" s="40" t="s">
        <v>6024</v>
      </c>
      <c r="Q315" s="40" t="s">
        <v>6025</v>
      </c>
    </row>
    <row r="316" spans="4:17" ht="15" customHeight="1" x14ac:dyDescent="0.25">
      <c r="D316" s="29"/>
      <c r="G316" s="25">
        <v>120</v>
      </c>
      <c r="H316" s="27" t="str">
        <f t="shared" si="28"/>
        <v>412.120</v>
      </c>
      <c r="I316" s="28" t="s">
        <v>6026</v>
      </c>
      <c r="J316" s="26" t="str">
        <f t="shared" si="29"/>
        <v>412.120 - Трубки измерительные</v>
      </c>
      <c r="M316" s="42"/>
      <c r="N316" s="42"/>
      <c r="P316" s="40" t="s">
        <v>6027</v>
      </c>
      <c r="Q316" s="40" t="s">
        <v>6028</v>
      </c>
    </row>
    <row r="317" spans="4:17" ht="15" customHeight="1" x14ac:dyDescent="0.25">
      <c r="D317" s="29"/>
      <c r="G317" s="25">
        <v>130</v>
      </c>
      <c r="H317" s="27" t="str">
        <f t="shared" si="28"/>
        <v>412.130</v>
      </c>
      <c r="I317" s="28" t="s">
        <v>6029</v>
      </c>
      <c r="J317" s="26" t="str">
        <f t="shared" si="29"/>
        <v>412.130 - Технические химматериалы</v>
      </c>
      <c r="M317" s="42"/>
      <c r="N317" s="42"/>
      <c r="P317" s="40" t="s">
        <v>6030</v>
      </c>
      <c r="Q317" s="40" t="s">
        <v>6031</v>
      </c>
    </row>
    <row r="318" spans="4:17" ht="15" customHeight="1" x14ac:dyDescent="0.25">
      <c r="D318" s="29"/>
      <c r="G318" s="25">
        <v>140</v>
      </c>
      <c r="H318" s="27" t="str">
        <f t="shared" si="28"/>
        <v>412.140</v>
      </c>
      <c r="I318" s="28" t="s">
        <v>5744</v>
      </c>
      <c r="J318" s="26" t="str">
        <f t="shared" si="29"/>
        <v>412.140 - Кислоты</v>
      </c>
      <c r="M318" s="42"/>
      <c r="N318" s="42"/>
      <c r="P318" s="40" t="s">
        <v>6032</v>
      </c>
      <c r="Q318" s="40" t="s">
        <v>6033</v>
      </c>
    </row>
    <row r="319" spans="4:17" ht="15" customHeight="1" x14ac:dyDescent="0.25">
      <c r="D319" s="29"/>
      <c r="G319" s="25">
        <v>150</v>
      </c>
      <c r="H319" s="27" t="str">
        <f t="shared" si="28"/>
        <v>412.150</v>
      </c>
      <c r="I319" s="28" t="s">
        <v>5558</v>
      </c>
      <c r="J319" s="26" t="str">
        <f t="shared" si="29"/>
        <v>412.150 - Железный купорос</v>
      </c>
      <c r="M319" s="42"/>
      <c r="N319" s="42"/>
      <c r="P319" s="40" t="s">
        <v>6034</v>
      </c>
      <c r="Q319" s="40" t="s">
        <v>6035</v>
      </c>
    </row>
    <row r="320" spans="4:17" ht="15" customHeight="1" x14ac:dyDescent="0.25">
      <c r="D320" s="29"/>
      <c r="G320" s="25">
        <v>160</v>
      </c>
      <c r="H320" s="27" t="str">
        <f t="shared" si="28"/>
        <v>412.160</v>
      </c>
      <c r="I320" s="28" t="s">
        <v>5849</v>
      </c>
      <c r="J320" s="26" t="str">
        <f t="shared" si="29"/>
        <v>412.160 - Контакт КУПР</v>
      </c>
      <c r="M320" s="42"/>
      <c r="N320" s="42"/>
      <c r="P320" s="40" t="s">
        <v>6036</v>
      </c>
      <c r="Q320" s="40" t="s">
        <v>5934</v>
      </c>
    </row>
    <row r="321" spans="4:17" ht="15" customHeight="1" x14ac:dyDescent="0.25">
      <c r="D321" s="29"/>
      <c r="G321" s="25">
        <v>170</v>
      </c>
      <c r="H321" s="27" t="str">
        <f t="shared" si="28"/>
        <v>412.170</v>
      </c>
      <c r="I321" s="28" t="s">
        <v>6037</v>
      </c>
      <c r="J321" s="26" t="str">
        <f t="shared" si="29"/>
        <v>412.170 - Растворы для флюсования</v>
      </c>
      <c r="M321" s="42"/>
      <c r="N321" s="42"/>
      <c r="P321" s="40" t="s">
        <v>6038</v>
      </c>
      <c r="Q321" s="40" t="s">
        <v>5881</v>
      </c>
    </row>
    <row r="322" spans="4:17" ht="15" customHeight="1" x14ac:dyDescent="0.25">
      <c r="D322" s="29"/>
      <c r="G322" s="25">
        <v>180</v>
      </c>
      <c r="H322" s="27" t="str">
        <f t="shared" si="28"/>
        <v>412.180</v>
      </c>
      <c r="I322" s="28" t="s">
        <v>6028</v>
      </c>
      <c r="J322" s="26" t="str">
        <f t="shared" si="29"/>
        <v>412.180 - Моноэтиленгликоль</v>
      </c>
      <c r="M322" s="42"/>
      <c r="N322" s="42"/>
      <c r="P322" s="40" t="s">
        <v>6039</v>
      </c>
      <c r="Q322" s="40" t="s">
        <v>6040</v>
      </c>
    </row>
    <row r="323" spans="4:17" ht="15" customHeight="1" x14ac:dyDescent="0.25">
      <c r="D323" s="29"/>
      <c r="G323" s="25">
        <v>190</v>
      </c>
      <c r="H323" s="27" t="str">
        <f t="shared" si="28"/>
        <v>412.190</v>
      </c>
      <c r="I323" s="28" t="s">
        <v>5349</v>
      </c>
      <c r="J323" s="26" t="str">
        <f t="shared" si="29"/>
        <v>412.190 - Бихромат натрия</v>
      </c>
      <c r="M323" s="42"/>
      <c r="N323" s="42"/>
      <c r="P323" s="40" t="s">
        <v>6041</v>
      </c>
      <c r="Q323" s="40" t="s">
        <v>6042</v>
      </c>
    </row>
    <row r="324" spans="4:17" ht="15" customHeight="1" x14ac:dyDescent="0.25">
      <c r="D324" s="29"/>
      <c r="G324" s="25">
        <v>200</v>
      </c>
      <c r="H324" s="27" t="str">
        <f t="shared" si="28"/>
        <v>412.200</v>
      </c>
      <c r="I324" s="28" t="s">
        <v>6043</v>
      </c>
      <c r="J324" s="26" t="str">
        <f t="shared" si="29"/>
        <v>412.200 - Сульфоуголь</v>
      </c>
      <c r="M324" s="42"/>
      <c r="N324" s="42"/>
      <c r="P324" s="40" t="s">
        <v>6044</v>
      </c>
      <c r="Q324" s="40" t="s">
        <v>6045</v>
      </c>
    </row>
    <row r="325" spans="4:17" ht="15" customHeight="1" x14ac:dyDescent="0.25">
      <c r="D325" s="29"/>
      <c r="G325" s="25">
        <v>210</v>
      </c>
      <c r="H325" s="27" t="str">
        <f t="shared" si="28"/>
        <v>412.210</v>
      </c>
      <c r="I325" s="28" t="s">
        <v>6046</v>
      </c>
      <c r="J325" s="26" t="str">
        <f t="shared" si="29"/>
        <v>412.210 - Натрий едкий</v>
      </c>
      <c r="M325" s="42"/>
      <c r="N325" s="42"/>
      <c r="P325" s="40" t="s">
        <v>6047</v>
      </c>
      <c r="Q325" s="40" t="s">
        <v>6048</v>
      </c>
    </row>
    <row r="326" spans="4:17" ht="15" customHeight="1" x14ac:dyDescent="0.25">
      <c r="D326" s="29"/>
      <c r="G326" s="25">
        <v>220</v>
      </c>
      <c r="H326" s="27" t="str">
        <f t="shared" si="28"/>
        <v>412.220</v>
      </c>
      <c r="I326" s="28" t="s">
        <v>6049</v>
      </c>
      <c r="J326" s="26" t="str">
        <f t="shared" si="29"/>
        <v>412.220 - Селитра калиевая.</v>
      </c>
      <c r="M326" s="42"/>
      <c r="N326" s="42"/>
      <c r="P326" s="40" t="s">
        <v>6050</v>
      </c>
      <c r="Q326" s="40" t="s">
        <v>6046</v>
      </c>
    </row>
    <row r="327" spans="4:17" ht="15" customHeight="1" x14ac:dyDescent="0.25">
      <c r="D327" s="29"/>
      <c r="G327" s="25">
        <v>230</v>
      </c>
      <c r="H327" s="27" t="str">
        <f t="shared" si="28"/>
        <v>412.230</v>
      </c>
      <c r="I327" s="28" t="s">
        <v>6051</v>
      </c>
      <c r="J327" s="26" t="str">
        <f t="shared" si="29"/>
        <v>412.230 - Сульфат натрия</v>
      </c>
      <c r="M327" s="42"/>
      <c r="N327" s="42"/>
      <c r="P327" s="40" t="s">
        <v>6052</v>
      </c>
      <c r="Q327" s="40" t="s">
        <v>6053</v>
      </c>
    </row>
    <row r="328" spans="4:17" ht="15" customHeight="1" x14ac:dyDescent="0.25">
      <c r="D328" s="29"/>
      <c r="G328" s="25">
        <v>240</v>
      </c>
      <c r="H328" s="27" t="str">
        <f t="shared" si="28"/>
        <v>412.240</v>
      </c>
      <c r="I328" s="28" t="s">
        <v>5769</v>
      </c>
      <c r="J328" s="26" t="str">
        <f t="shared" si="29"/>
        <v>412.240 - Клеи,герметики, смолы, отвердители</v>
      </c>
      <c r="M328" s="42"/>
      <c r="N328" s="42"/>
      <c r="P328" s="40" t="s">
        <v>6054</v>
      </c>
      <c r="Q328" s="40" t="s">
        <v>5297</v>
      </c>
    </row>
    <row r="329" spans="4:17" ht="15" customHeight="1" x14ac:dyDescent="0.25">
      <c r="D329" s="29"/>
      <c r="G329" s="25">
        <v>250</v>
      </c>
      <c r="H329" s="27" t="str">
        <f t="shared" si="28"/>
        <v>412.250</v>
      </c>
      <c r="I329" s="28" t="s">
        <v>5455</v>
      </c>
      <c r="J329" s="26" t="str">
        <f t="shared" si="29"/>
        <v>412.250 - Газы</v>
      </c>
      <c r="M329" s="42"/>
      <c r="N329" s="42"/>
      <c r="P329" s="40" t="s">
        <v>6055</v>
      </c>
      <c r="Q329" s="40" t="s">
        <v>6056</v>
      </c>
    </row>
    <row r="330" spans="4:17" ht="15" customHeight="1" x14ac:dyDescent="0.25">
      <c r="D330" s="29"/>
      <c r="G330" s="25">
        <v>260</v>
      </c>
      <c r="H330" s="27" t="str">
        <f t="shared" si="28"/>
        <v>412.260</v>
      </c>
      <c r="I330" s="28" t="s">
        <v>6057</v>
      </c>
      <c r="J330" s="26" t="str">
        <f t="shared" si="29"/>
        <v>412.260 - Спирт</v>
      </c>
      <c r="M330" s="42"/>
      <c r="N330" s="42"/>
      <c r="P330" s="40" t="s">
        <v>6058</v>
      </c>
      <c r="Q330" s="40" t="s">
        <v>5748</v>
      </c>
    </row>
    <row r="331" spans="4:17" ht="15" customHeight="1" x14ac:dyDescent="0.25">
      <c r="D331" s="29"/>
      <c r="G331" s="25">
        <v>270</v>
      </c>
      <c r="H331" s="27" t="str">
        <f t="shared" si="28"/>
        <v>412.270</v>
      </c>
      <c r="I331" s="28" t="s">
        <v>6059</v>
      </c>
      <c r="J331" s="26" t="str">
        <f t="shared" si="29"/>
        <v>412.270 - Реагенты</v>
      </c>
      <c r="M331" s="42"/>
      <c r="N331" s="42"/>
      <c r="P331" s="40" t="s">
        <v>6060</v>
      </c>
      <c r="Q331" s="40" t="s">
        <v>6061</v>
      </c>
    </row>
    <row r="332" spans="4:17" ht="15" customHeight="1" x14ac:dyDescent="0.25">
      <c r="D332" s="29"/>
      <c r="G332" s="25">
        <v>280</v>
      </c>
      <c r="H332" s="27" t="str">
        <f t="shared" si="28"/>
        <v>412.280</v>
      </c>
      <c r="I332" s="28" t="s">
        <v>6062</v>
      </c>
      <c r="J332" s="26" t="str">
        <f t="shared" si="29"/>
        <v>412.280 - Фильтра, бумага фильтровальная</v>
      </c>
      <c r="M332" s="42"/>
      <c r="N332" s="42"/>
      <c r="P332" s="40" t="s">
        <v>6063</v>
      </c>
      <c r="Q332" s="40" t="s">
        <v>6064</v>
      </c>
    </row>
    <row r="333" spans="4:17" ht="15" customHeight="1" x14ac:dyDescent="0.25">
      <c r="D333" s="29"/>
      <c r="G333" s="25">
        <v>290</v>
      </c>
      <c r="H333" s="27" t="str">
        <f t="shared" si="28"/>
        <v>412.290</v>
      </c>
      <c r="I333" s="28" t="s">
        <v>5856</v>
      </c>
      <c r="J333" s="26" t="str">
        <f t="shared" si="29"/>
        <v>412.290 - Концентрат датолитовый</v>
      </c>
      <c r="M333" s="42"/>
      <c r="N333" s="42"/>
      <c r="P333" s="40" t="s">
        <v>6065</v>
      </c>
      <c r="Q333" s="40" t="s">
        <v>6066</v>
      </c>
    </row>
    <row r="334" spans="4:17" ht="15" customHeight="1" x14ac:dyDescent="0.25">
      <c r="D334" s="29"/>
      <c r="G334" s="25">
        <v>300</v>
      </c>
      <c r="H334" s="27" t="str">
        <f t="shared" si="28"/>
        <v>412.300</v>
      </c>
      <c r="I334" s="28" t="s">
        <v>6067</v>
      </c>
      <c r="J334" s="26" t="str">
        <f t="shared" si="29"/>
        <v>412.300 - Химреактивы для лабораторных исследований</v>
      </c>
      <c r="M334" s="42"/>
      <c r="N334" s="42"/>
      <c r="P334" s="40" t="s">
        <v>6068</v>
      </c>
      <c r="Q334" s="40" t="s">
        <v>6069</v>
      </c>
    </row>
    <row r="335" spans="4:17" ht="15" customHeight="1" x14ac:dyDescent="0.25">
      <c r="D335" s="29"/>
      <c r="G335" s="25">
        <v>310</v>
      </c>
      <c r="H335" s="27" t="str">
        <f t="shared" si="28"/>
        <v>412.310</v>
      </c>
      <c r="I335" s="28" t="s">
        <v>5674</v>
      </c>
      <c r="J335" s="26" t="str">
        <f t="shared" si="29"/>
        <v>412.310 - Индикаторы лабораторные</v>
      </c>
      <c r="M335" s="42"/>
      <c r="N335" s="42"/>
      <c r="P335" s="40" t="s">
        <v>6070</v>
      </c>
      <c r="Q335" s="40" t="s">
        <v>5292</v>
      </c>
    </row>
    <row r="336" spans="4:17" ht="15" customHeight="1" x14ac:dyDescent="0.25">
      <c r="D336" s="29"/>
      <c r="G336" s="25">
        <v>320</v>
      </c>
      <c r="H336" s="27" t="str">
        <f t="shared" si="28"/>
        <v>412.320</v>
      </c>
      <c r="I336" s="28" t="s">
        <v>6071</v>
      </c>
      <c r="J336" s="26" t="str">
        <f t="shared" si="29"/>
        <v>412.320 - Средства дезинфекции</v>
      </c>
      <c r="M336" s="42"/>
      <c r="N336" s="42"/>
      <c r="P336" s="40" t="s">
        <v>6072</v>
      </c>
      <c r="Q336" s="40" t="s">
        <v>6073</v>
      </c>
    </row>
    <row r="337" spans="4:17" ht="15" customHeight="1" x14ac:dyDescent="0.25">
      <c r="D337" s="29"/>
      <c r="G337" s="25">
        <v>330</v>
      </c>
      <c r="H337" s="27" t="str">
        <f t="shared" si="28"/>
        <v>412.330</v>
      </c>
      <c r="I337" s="28" t="s">
        <v>6074</v>
      </c>
      <c r="J337" s="26" t="str">
        <f t="shared" si="29"/>
        <v>412.330 - Стандартные титры</v>
      </c>
      <c r="M337" s="42"/>
      <c r="N337" s="42"/>
      <c r="P337" s="40" t="s">
        <v>6075</v>
      </c>
      <c r="Q337" s="40" t="s">
        <v>6076</v>
      </c>
    </row>
    <row r="338" spans="4:17" ht="15" customHeight="1" x14ac:dyDescent="0.25">
      <c r="D338" s="29"/>
      <c r="G338" s="25">
        <v>340</v>
      </c>
      <c r="H338" s="27" t="str">
        <f t="shared" si="28"/>
        <v>412.340</v>
      </c>
      <c r="I338" s="28" t="s">
        <v>6077</v>
      </c>
      <c r="J338" s="26" t="str">
        <f t="shared" si="29"/>
        <v>412.340 - Фосфотирующие концентраты</v>
      </c>
      <c r="M338" s="42"/>
      <c r="N338" s="42"/>
      <c r="P338" s="40" t="s">
        <v>6078</v>
      </c>
      <c r="Q338" s="40" t="s">
        <v>6079</v>
      </c>
    </row>
    <row r="339" spans="4:17" ht="15" customHeight="1" x14ac:dyDescent="0.25">
      <c r="D339" s="29"/>
      <c r="G339" s="25">
        <v>350</v>
      </c>
      <c r="H339" s="27" t="str">
        <f t="shared" si="28"/>
        <v>412.350</v>
      </c>
      <c r="I339" s="28" t="s">
        <v>6080</v>
      </c>
      <c r="J339" s="26" t="str">
        <f t="shared" si="29"/>
        <v>412.350 - Пеногасители</v>
      </c>
      <c r="M339" s="42"/>
      <c r="N339" s="42"/>
      <c r="P339" s="40" t="s">
        <v>6081</v>
      </c>
      <c r="Q339" s="40" t="s">
        <v>6082</v>
      </c>
    </row>
    <row r="340" spans="4:17" ht="15" customHeight="1" x14ac:dyDescent="0.25">
      <c r="D340" s="29"/>
      <c r="G340" s="25">
        <v>360</v>
      </c>
      <c r="H340" s="27" t="str">
        <f t="shared" si="28"/>
        <v>412.360</v>
      </c>
      <c r="I340" s="28" t="s">
        <v>5900</v>
      </c>
      <c r="J340" s="26" t="str">
        <f t="shared" si="29"/>
        <v>412.360 - Лабораторная посуда и инвентарь</v>
      </c>
      <c r="M340" s="42"/>
      <c r="N340" s="42"/>
      <c r="P340" s="40" t="s">
        <v>6083</v>
      </c>
      <c r="Q340" s="40" t="s">
        <v>6084</v>
      </c>
    </row>
    <row r="341" spans="4:17" ht="15" customHeight="1" x14ac:dyDescent="0.25">
      <c r="D341" s="29"/>
      <c r="G341" s="25">
        <v>370</v>
      </c>
      <c r="H341" s="27" t="str">
        <f t="shared" si="28"/>
        <v>412.370</v>
      </c>
      <c r="I341" s="28" t="s">
        <v>5260</v>
      </c>
      <c r="J341" s="26" t="str">
        <f t="shared" si="29"/>
        <v>412.370 - Алмазные смазки</v>
      </c>
      <c r="M341" s="42"/>
      <c r="N341" s="42"/>
      <c r="P341" s="40" t="s">
        <v>6085</v>
      </c>
      <c r="Q341" s="40" t="s">
        <v>6086</v>
      </c>
    </row>
    <row r="342" spans="4:17" ht="15" customHeight="1" x14ac:dyDescent="0.25">
      <c r="D342" s="29"/>
      <c r="G342" s="25">
        <v>380</v>
      </c>
      <c r="H342" s="27" t="str">
        <f t="shared" si="28"/>
        <v>412.380</v>
      </c>
      <c r="I342" s="28" t="s">
        <v>6087</v>
      </c>
      <c r="J342" s="26" t="str">
        <f t="shared" si="29"/>
        <v>412.380 - Электролиты</v>
      </c>
      <c r="M342" s="42"/>
      <c r="N342" s="42"/>
      <c r="P342" s="40" t="s">
        <v>6088</v>
      </c>
      <c r="Q342" s="40" t="s">
        <v>6089</v>
      </c>
    </row>
    <row r="343" spans="4:17" ht="15" customHeight="1" x14ac:dyDescent="0.25">
      <c r="D343" s="29"/>
      <c r="G343" s="25">
        <v>390</v>
      </c>
      <c r="H343" s="27" t="str">
        <f t="shared" si="28"/>
        <v>412.390</v>
      </c>
      <c r="I343" s="28" t="s">
        <v>6090</v>
      </c>
      <c r="J343" s="26" t="str">
        <f t="shared" si="29"/>
        <v>412.390 - Электроизоляционные, уплотнительные материалы</v>
      </c>
      <c r="M343" s="42"/>
      <c r="N343" s="42"/>
      <c r="P343" s="40" t="s">
        <v>6091</v>
      </c>
      <c r="Q343" s="40" t="s">
        <v>6092</v>
      </c>
    </row>
    <row r="344" spans="4:17" ht="15" customHeight="1" x14ac:dyDescent="0.25">
      <c r="D344" s="29"/>
      <c r="G344" s="25">
        <v>400</v>
      </c>
      <c r="H344" s="27" t="str">
        <f t="shared" si="28"/>
        <v>412.400</v>
      </c>
      <c r="I344" s="28" t="s">
        <v>6093</v>
      </c>
      <c r="J344" s="26" t="str">
        <f t="shared" si="29"/>
        <v>412.400 - Пластмассовые изделия, пленки,ткани</v>
      </c>
      <c r="M344" s="42"/>
      <c r="N344" s="42"/>
      <c r="P344" s="40" t="s">
        <v>6094</v>
      </c>
      <c r="Q344" s="40" t="s">
        <v>6095</v>
      </c>
    </row>
    <row r="345" spans="4:17" ht="15" customHeight="1" x14ac:dyDescent="0.25">
      <c r="D345" s="29"/>
      <c r="G345" s="25">
        <v>410</v>
      </c>
      <c r="H345" s="27" t="str">
        <f t="shared" si="28"/>
        <v>412.410</v>
      </c>
      <c r="I345" s="28" t="s">
        <v>6033</v>
      </c>
      <c r="J345" s="26" t="str">
        <f t="shared" si="29"/>
        <v>412.410 - Моющие средства</v>
      </c>
      <c r="M345" s="42"/>
      <c r="N345" s="42"/>
      <c r="P345" s="40" t="s">
        <v>6096</v>
      </c>
      <c r="Q345" s="40" t="s">
        <v>6097</v>
      </c>
    </row>
    <row r="346" spans="4:17" ht="15" customHeight="1" x14ac:dyDescent="0.25">
      <c r="D346" s="29">
        <v>413</v>
      </c>
      <c r="E346" s="23" t="s">
        <v>5339</v>
      </c>
      <c r="F346" s="24" t="str">
        <f>D346&amp;" - "&amp;E346</f>
        <v>413 - Рекламная продукция</v>
      </c>
      <c r="M346" s="42"/>
      <c r="N346" s="42"/>
      <c r="P346" s="40" t="s">
        <v>6098</v>
      </c>
      <c r="Q346" s="40" t="s">
        <v>6002</v>
      </c>
    </row>
    <row r="347" spans="4:17" ht="15" customHeight="1" x14ac:dyDescent="0.25">
      <c r="D347" s="29"/>
      <c r="G347" s="25">
        <v>110</v>
      </c>
      <c r="H347" s="27" t="str">
        <f>$D$346&amp;"."&amp;G347</f>
        <v>413.110</v>
      </c>
      <c r="I347" s="28" t="s">
        <v>6099</v>
      </c>
      <c r="J347" s="26" t="str">
        <f>H347&amp;" - "&amp;I347</f>
        <v>413.110 - Полиграфическая продукция</v>
      </c>
      <c r="M347" s="42"/>
      <c r="N347" s="42"/>
      <c r="P347" s="40" t="s">
        <v>6100</v>
      </c>
      <c r="Q347" s="40" t="s">
        <v>6101</v>
      </c>
    </row>
    <row r="348" spans="4:17" ht="15" customHeight="1" x14ac:dyDescent="0.25">
      <c r="D348" s="29"/>
      <c r="G348" s="25">
        <v>120</v>
      </c>
      <c r="H348" s="27" t="str">
        <f>$D$346&amp;"."&amp;G348</f>
        <v>413.120</v>
      </c>
      <c r="I348" s="28" t="s">
        <v>6102</v>
      </c>
      <c r="J348" s="26" t="str">
        <f>H348&amp;" - "&amp;I348</f>
        <v>413.120 - Сувенирная продукция</v>
      </c>
      <c r="M348" s="42"/>
      <c r="N348" s="42"/>
      <c r="P348" s="40" t="s">
        <v>6103</v>
      </c>
      <c r="Q348" s="40" t="s">
        <v>6104</v>
      </c>
    </row>
    <row r="349" spans="4:17" ht="15" customHeight="1" x14ac:dyDescent="0.25">
      <c r="D349" s="29"/>
      <c r="G349" s="25">
        <v>130</v>
      </c>
      <c r="H349" s="27" t="str">
        <f>$D$346&amp;"."&amp;G349</f>
        <v>413.130</v>
      </c>
      <c r="I349" s="28" t="s">
        <v>6045</v>
      </c>
      <c r="J349" s="26" t="str">
        <f>H349&amp;" - "&amp;I349</f>
        <v>413.130 - Наружная реклама</v>
      </c>
      <c r="M349" s="42"/>
      <c r="N349" s="42"/>
      <c r="P349" s="40" t="s">
        <v>6105</v>
      </c>
      <c r="Q349" s="40" t="s">
        <v>6106</v>
      </c>
    </row>
    <row r="350" spans="4:17" ht="15" customHeight="1" x14ac:dyDescent="0.25">
      <c r="D350" s="29"/>
      <c r="G350" s="25">
        <v>140</v>
      </c>
      <c r="H350" s="27" t="str">
        <f>$D$346&amp;"."&amp;G350</f>
        <v>413.140</v>
      </c>
      <c r="I350" s="28" t="s">
        <v>6107</v>
      </c>
      <c r="J350" s="26" t="str">
        <f>H350&amp;" - "&amp;I350</f>
        <v>413.140 - Участие в выставочных мероприятиях</v>
      </c>
      <c r="M350" s="42"/>
      <c r="N350" s="42"/>
      <c r="P350" s="40" t="s">
        <v>6108</v>
      </c>
      <c r="Q350" s="40" t="s">
        <v>6109</v>
      </c>
    </row>
    <row r="351" spans="4:17" ht="15" customHeight="1" x14ac:dyDescent="0.25">
      <c r="D351" s="29"/>
      <c r="G351" s="25">
        <v>150</v>
      </c>
      <c r="H351" s="27" t="str">
        <f>$D$346&amp;"."&amp;G351</f>
        <v>413.150</v>
      </c>
      <c r="I351" s="28" t="s">
        <v>6110</v>
      </c>
      <c r="J351" s="26" t="str">
        <f>H351&amp;" - "&amp;I351</f>
        <v>413.150 - Реклама в СМИ</v>
      </c>
      <c r="M351" s="42"/>
      <c r="N351" s="42"/>
      <c r="P351" s="40" t="s">
        <v>6111</v>
      </c>
      <c r="Q351" s="40" t="s">
        <v>5959</v>
      </c>
    </row>
    <row r="352" spans="4:17" ht="15" customHeight="1" x14ac:dyDescent="0.25">
      <c r="D352" s="29">
        <v>414</v>
      </c>
      <c r="E352" s="23" t="s">
        <v>5403</v>
      </c>
      <c r="F352" s="24" t="str">
        <f>D352&amp;" - "&amp;E352</f>
        <v>414 - Хозтовары,культтовары</v>
      </c>
      <c r="M352" s="42"/>
      <c r="N352" s="42"/>
      <c r="P352" s="40" t="s">
        <v>6112</v>
      </c>
      <c r="Q352" s="40" t="s">
        <v>6113</v>
      </c>
    </row>
    <row r="353" spans="4:17" ht="15" customHeight="1" x14ac:dyDescent="0.25">
      <c r="D353" s="29"/>
      <c r="G353" s="25">
        <v>110</v>
      </c>
      <c r="H353" s="27" t="str">
        <f t="shared" ref="H353:H366" si="30">$D$352&amp;"."&amp;G353</f>
        <v>414.110</v>
      </c>
      <c r="I353" s="28" t="s">
        <v>5898</v>
      </c>
      <c r="J353" s="26" t="str">
        <f t="shared" ref="J353:J366" si="31">H353&amp;" - "&amp;I353</f>
        <v>414.110 - Культтовары</v>
      </c>
      <c r="M353" s="42"/>
      <c r="N353" s="42"/>
      <c r="P353" s="40" t="s">
        <v>6114</v>
      </c>
      <c r="Q353" s="40" t="s">
        <v>6115</v>
      </c>
    </row>
    <row r="354" spans="4:17" ht="15" customHeight="1" x14ac:dyDescent="0.25">
      <c r="D354" s="29"/>
      <c r="G354" s="25">
        <v>120</v>
      </c>
      <c r="H354" s="27" t="str">
        <f t="shared" si="30"/>
        <v>414.120</v>
      </c>
      <c r="I354" s="28" t="s">
        <v>5429</v>
      </c>
      <c r="J354" s="26" t="str">
        <f t="shared" si="31"/>
        <v>414.120 - Волокнистые</v>
      </c>
      <c r="M354" s="42"/>
      <c r="N354" s="42"/>
      <c r="P354" s="40" t="s">
        <v>6116</v>
      </c>
      <c r="Q354" s="40" t="s">
        <v>6117</v>
      </c>
    </row>
    <row r="355" spans="4:17" ht="15" customHeight="1" x14ac:dyDescent="0.25">
      <c r="D355" s="29"/>
      <c r="G355" s="25">
        <v>130</v>
      </c>
      <c r="H355" s="27" t="str">
        <f t="shared" si="30"/>
        <v>414.130</v>
      </c>
      <c r="I355" s="28" t="s">
        <v>6118</v>
      </c>
      <c r="J355" s="26" t="str">
        <f t="shared" si="31"/>
        <v>414.130 - Текстиль</v>
      </c>
      <c r="M355" s="42"/>
      <c r="N355" s="42"/>
      <c r="P355" s="40" t="s">
        <v>6119</v>
      </c>
      <c r="Q355" s="40" t="s">
        <v>6120</v>
      </c>
    </row>
    <row r="356" spans="4:17" ht="15" customHeight="1" x14ac:dyDescent="0.25">
      <c r="D356" s="29"/>
      <c r="G356" s="25">
        <v>140</v>
      </c>
      <c r="H356" s="27" t="str">
        <f t="shared" si="30"/>
        <v>414.140</v>
      </c>
      <c r="I356" s="28" t="s">
        <v>6121</v>
      </c>
      <c r="J356" s="26" t="str">
        <f t="shared" si="31"/>
        <v>414.140 - Посуда</v>
      </c>
      <c r="M356" s="42"/>
      <c r="N356" s="42"/>
      <c r="P356" s="40" t="s">
        <v>6122</v>
      </c>
      <c r="Q356" s="40" t="s">
        <v>6123</v>
      </c>
    </row>
    <row r="357" spans="4:17" ht="15" customHeight="1" x14ac:dyDescent="0.25">
      <c r="D357" s="29"/>
      <c r="G357" s="25">
        <v>150</v>
      </c>
      <c r="H357" s="27" t="str">
        <f t="shared" si="30"/>
        <v>414.150</v>
      </c>
      <c r="I357" s="28" t="s">
        <v>5650</v>
      </c>
      <c r="J357" s="26" t="str">
        <f t="shared" si="31"/>
        <v>414.150 - Изделия хозяйственно-бытовые</v>
      </c>
      <c r="M357" s="42"/>
      <c r="N357" s="42"/>
      <c r="P357" s="40" t="s">
        <v>6124</v>
      </c>
      <c r="Q357" s="40" t="s">
        <v>6125</v>
      </c>
    </row>
    <row r="358" spans="4:17" ht="15" customHeight="1" x14ac:dyDescent="0.25">
      <c r="D358" s="29"/>
      <c r="G358" s="25">
        <v>160</v>
      </c>
      <c r="H358" s="27" t="str">
        <f t="shared" si="30"/>
        <v>414.160</v>
      </c>
      <c r="I358" s="28" t="s">
        <v>5647</v>
      </c>
      <c r="J358" s="26" t="str">
        <f t="shared" si="31"/>
        <v>414.160 - Изделия санитарно-гигиенические</v>
      </c>
      <c r="M358" s="42"/>
      <c r="N358" s="42"/>
      <c r="P358" s="40" t="s">
        <v>6126</v>
      </c>
      <c r="Q358" s="40" t="s">
        <v>6127</v>
      </c>
    </row>
    <row r="359" spans="4:17" ht="15" customHeight="1" x14ac:dyDescent="0.25">
      <c r="D359" s="29"/>
      <c r="G359" s="25">
        <v>170</v>
      </c>
      <c r="H359" s="27" t="str">
        <f t="shared" si="30"/>
        <v>414.170</v>
      </c>
      <c r="I359" s="28" t="s">
        <v>5665</v>
      </c>
      <c r="J359" s="26" t="str">
        <f t="shared" si="31"/>
        <v>414.170 - Инвентарь хозяйственный</v>
      </c>
      <c r="M359" s="42"/>
      <c r="N359" s="42"/>
      <c r="P359" s="40" t="s">
        <v>6128</v>
      </c>
      <c r="Q359" s="40" t="s">
        <v>6129</v>
      </c>
    </row>
    <row r="360" spans="4:17" ht="15" customHeight="1" x14ac:dyDescent="0.25">
      <c r="D360" s="29"/>
      <c r="G360" s="25">
        <v>180</v>
      </c>
      <c r="H360" s="27" t="str">
        <f t="shared" si="30"/>
        <v>414.180</v>
      </c>
      <c r="I360" s="28" t="s">
        <v>6130</v>
      </c>
      <c r="J360" s="26" t="str">
        <f t="shared" si="31"/>
        <v>414.180 - Цветы, насаждения, рассадочный материал</v>
      </c>
      <c r="M360" s="42"/>
      <c r="N360" s="42"/>
      <c r="P360" s="40" t="s">
        <v>6131</v>
      </c>
      <c r="Q360" s="40" t="s">
        <v>6132</v>
      </c>
    </row>
    <row r="361" spans="4:17" ht="15" customHeight="1" x14ac:dyDescent="0.25">
      <c r="D361" s="29"/>
      <c r="G361" s="25">
        <v>190</v>
      </c>
      <c r="H361" s="27" t="str">
        <f t="shared" si="30"/>
        <v>414.190</v>
      </c>
      <c r="I361" s="28" t="s">
        <v>6133</v>
      </c>
      <c r="J361" s="26" t="str">
        <f t="shared" si="31"/>
        <v>414.190 - Химия бытовая</v>
      </c>
      <c r="M361" s="42"/>
      <c r="N361" s="42"/>
      <c r="P361" s="40" t="s">
        <v>6134</v>
      </c>
      <c r="Q361" s="40" t="s">
        <v>5554</v>
      </c>
    </row>
    <row r="362" spans="4:17" ht="15" customHeight="1" x14ac:dyDescent="0.25">
      <c r="D362" s="29"/>
      <c r="G362" s="25">
        <v>200</v>
      </c>
      <c r="H362" s="27" t="str">
        <f t="shared" si="30"/>
        <v>414.200</v>
      </c>
      <c r="I362" s="28" t="s">
        <v>6015</v>
      </c>
      <c r="J362" s="26" t="str">
        <f t="shared" si="31"/>
        <v>414.200 - Мешки хозяйственные</v>
      </c>
      <c r="M362" s="42"/>
      <c r="N362" s="42"/>
      <c r="P362" s="40" t="s">
        <v>6135</v>
      </c>
      <c r="Q362" s="40" t="s">
        <v>5556</v>
      </c>
    </row>
    <row r="363" spans="4:17" ht="15" customHeight="1" x14ac:dyDescent="0.25">
      <c r="D363" s="29"/>
      <c r="G363" s="25">
        <v>210</v>
      </c>
      <c r="H363" s="27" t="str">
        <f t="shared" si="30"/>
        <v>414.210</v>
      </c>
      <c r="I363" s="28" t="s">
        <v>6136</v>
      </c>
      <c r="J363" s="26" t="str">
        <f t="shared" si="31"/>
        <v>414.210 - Семена, рассада, цветы</v>
      </c>
      <c r="M363" s="42"/>
      <c r="N363" s="42"/>
      <c r="P363" s="40" t="s">
        <v>6137</v>
      </c>
      <c r="Q363" s="40" t="s">
        <v>6138</v>
      </c>
    </row>
    <row r="364" spans="4:17" ht="15" customHeight="1" x14ac:dyDescent="0.25">
      <c r="D364" s="29"/>
      <c r="G364" s="25">
        <v>220</v>
      </c>
      <c r="H364" s="27" t="str">
        <f t="shared" si="30"/>
        <v>414.220</v>
      </c>
      <c r="I364" s="28" t="s">
        <v>6139</v>
      </c>
      <c r="J364" s="26" t="str">
        <f t="shared" si="31"/>
        <v>414.220 - Удобрения</v>
      </c>
      <c r="M364" s="42"/>
      <c r="N364" s="42"/>
      <c r="P364" s="40" t="s">
        <v>6140</v>
      </c>
      <c r="Q364" s="40" t="s">
        <v>6141</v>
      </c>
    </row>
    <row r="365" spans="4:17" ht="15" customHeight="1" x14ac:dyDescent="0.25">
      <c r="D365" s="29"/>
      <c r="G365" s="25">
        <v>230</v>
      </c>
      <c r="H365" s="27" t="str">
        <f t="shared" si="30"/>
        <v>414.230</v>
      </c>
      <c r="I365" s="28" t="s">
        <v>5515</v>
      </c>
      <c r="J365" s="26" t="str">
        <f t="shared" si="31"/>
        <v>414.230 - Деревья,кустарники</v>
      </c>
      <c r="M365" s="42"/>
      <c r="N365" s="42"/>
      <c r="P365" s="40" t="s">
        <v>6142</v>
      </c>
      <c r="Q365" s="40" t="s">
        <v>5932</v>
      </c>
    </row>
    <row r="366" spans="4:17" ht="15" customHeight="1" x14ac:dyDescent="0.25">
      <c r="D366" s="29"/>
      <c r="G366" s="25">
        <v>240</v>
      </c>
      <c r="H366" s="27" t="str">
        <f t="shared" si="30"/>
        <v>414.240</v>
      </c>
      <c r="I366" s="28" t="s">
        <v>5663</v>
      </c>
      <c r="J366" s="26" t="str">
        <f t="shared" si="31"/>
        <v>414.240 - Инвентарь спортивный и принадлежности</v>
      </c>
      <c r="M366" s="42"/>
      <c r="N366" s="42"/>
      <c r="P366" s="40" t="s">
        <v>6143</v>
      </c>
      <c r="Q366" s="40" t="s">
        <v>6144</v>
      </c>
    </row>
    <row r="367" spans="4:17" ht="15" customHeight="1" x14ac:dyDescent="0.25">
      <c r="D367" s="29">
        <v>415</v>
      </c>
      <c r="E367" s="23" t="s">
        <v>5290</v>
      </c>
      <c r="F367" s="24" t="str">
        <f>D367&amp;" - "&amp;E367</f>
        <v>415 - Медикаменты</v>
      </c>
      <c r="J367" s="26" t="s">
        <v>6145</v>
      </c>
      <c r="M367" s="42"/>
      <c r="N367" s="42"/>
      <c r="P367" s="40" t="s">
        <v>6146</v>
      </c>
      <c r="Q367" s="40" t="s">
        <v>6147</v>
      </c>
    </row>
    <row r="368" spans="4:17" ht="15" customHeight="1" x14ac:dyDescent="0.25">
      <c r="D368" s="29">
        <v>416</v>
      </c>
      <c r="E368" s="23" t="s">
        <v>5314</v>
      </c>
      <c r="F368" s="24" t="str">
        <f>D368&amp;" - "&amp;E368</f>
        <v>416 - Пищевые продукты</v>
      </c>
      <c r="J368" s="26" t="s">
        <v>6148</v>
      </c>
      <c r="M368" s="42"/>
      <c r="N368" s="42"/>
      <c r="P368" s="40" t="s">
        <v>6149</v>
      </c>
      <c r="Q368" s="40" t="s">
        <v>6006</v>
      </c>
    </row>
    <row r="369" spans="4:17" ht="15" customHeight="1" x14ac:dyDescent="0.25">
      <c r="D369" s="29">
        <v>417</v>
      </c>
      <c r="E369" s="23" t="s">
        <v>5369</v>
      </c>
      <c r="F369" s="24" t="str">
        <f>D369&amp;" - "&amp;E369</f>
        <v>417 - Технические ткани и мягкий инвентарь</v>
      </c>
      <c r="J369" s="26"/>
      <c r="M369" s="42"/>
      <c r="N369" s="42"/>
      <c r="P369" s="40" t="s">
        <v>6150</v>
      </c>
      <c r="Q369" s="40" t="s">
        <v>6080</v>
      </c>
    </row>
    <row r="370" spans="4:17" ht="15" customHeight="1" x14ac:dyDescent="0.25">
      <c r="D370" s="29"/>
      <c r="G370" s="25">
        <v>110</v>
      </c>
      <c r="H370" s="27" t="str">
        <f>$D$369&amp;"."&amp;G370</f>
        <v>417.110</v>
      </c>
      <c r="I370" s="28" t="s">
        <v>5369</v>
      </c>
      <c r="J370" s="26" t="str">
        <f>H370&amp;" - "&amp;I370</f>
        <v>417.110 - Технические ткани и мягкий инвентарь</v>
      </c>
      <c r="M370" s="42"/>
      <c r="N370" s="42"/>
      <c r="P370" s="40" t="s">
        <v>6151</v>
      </c>
      <c r="Q370" s="40" t="s">
        <v>5751</v>
      </c>
    </row>
    <row r="371" spans="4:17" ht="15" customHeight="1" x14ac:dyDescent="0.25">
      <c r="D371" s="29"/>
      <c r="G371" s="25">
        <v>120</v>
      </c>
      <c r="H371" s="27" t="str">
        <f>$D$369&amp;"."&amp;G371</f>
        <v>417.120</v>
      </c>
      <c r="I371" s="28" t="s">
        <v>6152</v>
      </c>
      <c r="J371" s="26" t="str">
        <f>H371&amp;" - "&amp;I371</f>
        <v>417.120 - Ткани технические</v>
      </c>
      <c r="M371" s="42"/>
      <c r="N371" s="42"/>
      <c r="P371" s="40" t="s">
        <v>6153</v>
      </c>
      <c r="Q371" s="40" t="s">
        <v>6154</v>
      </c>
    </row>
    <row r="372" spans="4:17" ht="15" customHeight="1" x14ac:dyDescent="0.25">
      <c r="D372" s="29"/>
      <c r="G372" s="25">
        <v>130</v>
      </c>
      <c r="H372" s="27" t="str">
        <f>$D$369&amp;"."&amp;G372</f>
        <v>417.130</v>
      </c>
      <c r="I372" s="28" t="s">
        <v>6035</v>
      </c>
      <c r="J372" s="26" t="str">
        <f>H372&amp;" - "&amp;I372</f>
        <v>417.130 - Мягкий инвентарь</v>
      </c>
      <c r="M372" s="42"/>
      <c r="N372" s="42"/>
      <c r="P372" s="40" t="s">
        <v>6155</v>
      </c>
      <c r="Q372" s="40" t="s">
        <v>6156</v>
      </c>
    </row>
    <row r="373" spans="4:17" ht="15" customHeight="1" x14ac:dyDescent="0.25">
      <c r="D373" s="29"/>
      <c r="G373" s="25">
        <v>140</v>
      </c>
      <c r="H373" s="27" t="str">
        <f>$D$369&amp;"."&amp;G373</f>
        <v>417.140</v>
      </c>
      <c r="I373" s="28" t="s">
        <v>6157</v>
      </c>
      <c r="J373" s="26" t="str">
        <f>H373&amp;" - "&amp;I373</f>
        <v>417.140 - Рукава фильтровальные</v>
      </c>
      <c r="M373" s="42"/>
      <c r="N373" s="42"/>
      <c r="P373" s="40" t="s">
        <v>6158</v>
      </c>
      <c r="Q373" s="40" t="s">
        <v>6159</v>
      </c>
    </row>
    <row r="374" spans="4:17" ht="15" customHeight="1" x14ac:dyDescent="0.25">
      <c r="D374" s="29">
        <v>418</v>
      </c>
      <c r="E374" s="23" t="s">
        <v>5415</v>
      </c>
      <c r="F374" s="24" t="str">
        <f>D374&amp;" - "&amp;E374</f>
        <v>418 - Электро-изоляц. материалы</v>
      </c>
      <c r="M374" s="42"/>
      <c r="N374" s="42"/>
      <c r="P374" s="40" t="s">
        <v>6160</v>
      </c>
      <c r="Q374" s="40" t="s">
        <v>6161</v>
      </c>
    </row>
    <row r="375" spans="4:17" ht="15" customHeight="1" x14ac:dyDescent="0.25">
      <c r="D375" s="29"/>
      <c r="G375" s="25">
        <v>110</v>
      </c>
      <c r="H375" s="27" t="str">
        <f>$D$374&amp;"."&amp;G375</f>
        <v>418.110</v>
      </c>
      <c r="I375" s="28" t="s">
        <v>6162</v>
      </c>
      <c r="J375" s="26" t="str">
        <f>H375&amp;" - "&amp;I375</f>
        <v>418.110 - Электро-изоляц. материлы.Изляторы для ЛЭП</v>
      </c>
      <c r="M375" s="42"/>
      <c r="N375" s="42"/>
      <c r="P375" s="40" t="s">
        <v>6163</v>
      </c>
      <c r="Q375" s="40" t="s">
        <v>6164</v>
      </c>
    </row>
    <row r="376" spans="4:17" ht="15" customHeight="1" x14ac:dyDescent="0.25">
      <c r="D376" s="29"/>
      <c r="G376" s="25">
        <v>120</v>
      </c>
      <c r="H376" s="27" t="str">
        <f>$D$374&amp;"."&amp;G376</f>
        <v>418.120</v>
      </c>
      <c r="I376" s="28" t="s">
        <v>5658</v>
      </c>
      <c r="J376" s="26" t="str">
        <f>H376&amp;" - "&amp;I376</f>
        <v>418.120 - Изоляторы полимерные</v>
      </c>
      <c r="M376" s="42"/>
      <c r="N376" s="42"/>
      <c r="P376" s="40" t="s">
        <v>6165</v>
      </c>
      <c r="Q376" s="40" t="s">
        <v>6166</v>
      </c>
    </row>
    <row r="377" spans="4:17" ht="15" customHeight="1" x14ac:dyDescent="0.25">
      <c r="D377" s="29"/>
      <c r="G377" s="25">
        <v>130</v>
      </c>
      <c r="H377" s="27" t="str">
        <f>$D$374&amp;"."&amp;G377</f>
        <v>418.130</v>
      </c>
      <c r="I377" s="28" t="s">
        <v>3192</v>
      </c>
      <c r="J377" s="26" t="str">
        <f>H377&amp;" - "&amp;I377</f>
        <v>418.130 - Арматура</v>
      </c>
      <c r="M377" s="42"/>
      <c r="N377" s="42"/>
      <c r="P377" s="40" t="s">
        <v>6167</v>
      </c>
      <c r="Q377" s="40" t="s">
        <v>6168</v>
      </c>
    </row>
    <row r="378" spans="4:17" ht="15" customHeight="1" x14ac:dyDescent="0.25">
      <c r="D378" s="29"/>
      <c r="G378" s="25">
        <v>140</v>
      </c>
      <c r="H378" s="27" t="str">
        <f>$D$374&amp;"."&amp;G378</f>
        <v>418.140</v>
      </c>
      <c r="I378" s="28" t="s">
        <v>6169</v>
      </c>
      <c r="J378" s="26" t="str">
        <f>H378&amp;" - "&amp;I378</f>
        <v>418.140 - Трубки,шланги пластиковые</v>
      </c>
      <c r="M378" s="42"/>
      <c r="N378" s="42"/>
      <c r="P378" s="40" t="s">
        <v>6170</v>
      </c>
      <c r="Q378" s="40" t="s">
        <v>5773</v>
      </c>
    </row>
    <row r="379" spans="4:17" ht="15" customHeight="1" x14ac:dyDescent="0.25">
      <c r="D379" s="29">
        <v>419</v>
      </c>
      <c r="E379" s="23" t="s">
        <v>5347</v>
      </c>
      <c r="F379" s="24" t="str">
        <f>D379&amp;" - "&amp;E379</f>
        <v>419 - Спецодежда и СИЗ</v>
      </c>
      <c r="M379" s="42"/>
      <c r="N379" s="42"/>
      <c r="P379" s="40" t="s">
        <v>6171</v>
      </c>
      <c r="Q379" s="40" t="s">
        <v>6172</v>
      </c>
    </row>
    <row r="380" spans="4:17" ht="15" customHeight="1" x14ac:dyDescent="0.25">
      <c r="D380" s="29"/>
      <c r="G380" s="25">
        <v>110</v>
      </c>
      <c r="H380" s="27" t="str">
        <f t="shared" ref="H380:H390" si="32">$D$379&amp;"."&amp;G380</f>
        <v>419.110</v>
      </c>
      <c r="I380" s="28" t="s">
        <v>6173</v>
      </c>
      <c r="J380" s="26" t="str">
        <f t="shared" ref="J380:J390" si="33">H380&amp;" - "&amp;I380</f>
        <v>419.110 - Спецодежда</v>
      </c>
      <c r="M380" s="42"/>
      <c r="N380" s="42"/>
      <c r="P380" s="40" t="s">
        <v>6174</v>
      </c>
      <c r="Q380" s="40" t="s">
        <v>5982</v>
      </c>
    </row>
    <row r="381" spans="4:17" ht="15" customHeight="1" x14ac:dyDescent="0.25">
      <c r="D381" s="29"/>
      <c r="G381" s="25">
        <v>120</v>
      </c>
      <c r="H381" s="27" t="str">
        <f t="shared" si="32"/>
        <v>419.120</v>
      </c>
      <c r="I381" s="28" t="s">
        <v>6175</v>
      </c>
      <c r="J381" s="26" t="str">
        <f t="shared" si="33"/>
        <v>419.120 - Спецобувь</v>
      </c>
      <c r="M381" s="42"/>
      <c r="N381" s="42"/>
      <c r="P381" s="40" t="s">
        <v>6176</v>
      </c>
      <c r="Q381" s="40" t="s">
        <v>5793</v>
      </c>
    </row>
    <row r="382" spans="4:17" ht="15" customHeight="1" x14ac:dyDescent="0.25">
      <c r="D382" s="29"/>
      <c r="G382" s="25">
        <v>130</v>
      </c>
      <c r="H382" s="27" t="str">
        <f t="shared" si="32"/>
        <v>419.130</v>
      </c>
      <c r="I382" s="28" t="s">
        <v>6177</v>
      </c>
      <c r="J382" s="26" t="str">
        <f t="shared" si="33"/>
        <v>419.130 - Рукавицы, перчатки</v>
      </c>
      <c r="M382" s="42"/>
      <c r="N382" s="42"/>
      <c r="P382" s="40" t="s">
        <v>6178</v>
      </c>
      <c r="Q382" s="40" t="s">
        <v>6179</v>
      </c>
    </row>
    <row r="383" spans="4:17" ht="15" customHeight="1" x14ac:dyDescent="0.25">
      <c r="D383" s="29"/>
      <c r="G383" s="25">
        <v>140</v>
      </c>
      <c r="H383" s="27" t="str">
        <f t="shared" si="32"/>
        <v>419.140</v>
      </c>
      <c r="I383" s="28" t="s">
        <v>6053</v>
      </c>
      <c r="J383" s="26" t="str">
        <f t="shared" si="33"/>
        <v>419.140 - Наушники</v>
      </c>
      <c r="M383" s="42"/>
      <c r="N383" s="42"/>
      <c r="P383" s="40" t="s">
        <v>6180</v>
      </c>
      <c r="Q383" s="40" t="s">
        <v>6181</v>
      </c>
    </row>
    <row r="384" spans="4:17" ht="15" customHeight="1" x14ac:dyDescent="0.25">
      <c r="D384" s="29"/>
      <c r="G384" s="25">
        <v>150</v>
      </c>
      <c r="H384" s="27" t="str">
        <f t="shared" si="32"/>
        <v>419.150</v>
      </c>
      <c r="I384" s="28" t="s">
        <v>6182</v>
      </c>
      <c r="J384" s="26" t="str">
        <f t="shared" si="33"/>
        <v>419.150 - Средства защиты органов дыхания</v>
      </c>
      <c r="M384" s="42"/>
      <c r="N384" s="42"/>
      <c r="P384" s="40" t="s">
        <v>6183</v>
      </c>
      <c r="Q384" s="40" t="s">
        <v>5314</v>
      </c>
    </row>
    <row r="385" spans="4:17" ht="15" customHeight="1" x14ac:dyDescent="0.25">
      <c r="D385" s="29"/>
      <c r="G385" s="25">
        <v>160</v>
      </c>
      <c r="H385" s="27" t="str">
        <f t="shared" si="32"/>
        <v>419.160</v>
      </c>
      <c r="I385" s="28" t="s">
        <v>6184</v>
      </c>
      <c r="J385" s="26" t="str">
        <f t="shared" si="33"/>
        <v>419.160 - Средства защиты органов зрения</v>
      </c>
      <c r="M385" s="42"/>
      <c r="N385" s="42"/>
      <c r="P385" s="40" t="s">
        <v>6185</v>
      </c>
      <c r="Q385" s="40" t="s">
        <v>6186</v>
      </c>
    </row>
    <row r="386" spans="4:17" ht="15" customHeight="1" x14ac:dyDescent="0.25">
      <c r="D386" s="29"/>
      <c r="G386" s="25">
        <v>170</v>
      </c>
      <c r="H386" s="27" t="str">
        <f t="shared" si="32"/>
        <v>419.170</v>
      </c>
      <c r="I386" s="28" t="s">
        <v>6187</v>
      </c>
      <c r="J386" s="26" t="str">
        <f t="shared" si="33"/>
        <v>419.170 - Средства защиты головы</v>
      </c>
      <c r="M386" s="42"/>
      <c r="N386" s="42"/>
      <c r="P386" s="40" t="s">
        <v>6188</v>
      </c>
      <c r="Q386" s="40" t="s">
        <v>6093</v>
      </c>
    </row>
    <row r="387" spans="4:17" ht="15" customHeight="1" x14ac:dyDescent="0.25">
      <c r="D387" s="29"/>
      <c r="G387" s="25">
        <v>180</v>
      </c>
      <c r="H387" s="27" t="str">
        <f t="shared" si="32"/>
        <v>419.180</v>
      </c>
      <c r="I387" s="28" t="s">
        <v>5450</v>
      </c>
      <c r="J387" s="26" t="str">
        <f t="shared" si="33"/>
        <v>419.180 - Газозащитные аппараты</v>
      </c>
      <c r="M387" s="42"/>
      <c r="N387" s="42"/>
      <c r="P387" s="40" t="s">
        <v>6189</v>
      </c>
      <c r="Q387" s="40" t="s">
        <v>6190</v>
      </c>
    </row>
    <row r="388" spans="4:17" ht="15" customHeight="1" x14ac:dyDescent="0.25">
      <c r="D388" s="29"/>
      <c r="G388" s="25">
        <v>190</v>
      </c>
      <c r="H388" s="27" t="str">
        <f t="shared" si="32"/>
        <v>419.190</v>
      </c>
      <c r="I388" s="28" t="s">
        <v>6191</v>
      </c>
      <c r="J388" s="26" t="str">
        <f t="shared" si="33"/>
        <v>419.190 - Спецодежда и СИЗ.Средства для высотных работ</v>
      </c>
      <c r="M388" s="42"/>
      <c r="N388" s="42"/>
      <c r="P388" s="40" t="s">
        <v>6192</v>
      </c>
      <c r="Q388" s="40" t="s">
        <v>6193</v>
      </c>
    </row>
    <row r="389" spans="4:17" ht="15" customHeight="1" x14ac:dyDescent="0.25">
      <c r="D389" s="29"/>
      <c r="G389" s="25">
        <v>200</v>
      </c>
      <c r="H389" s="27" t="str">
        <f t="shared" si="32"/>
        <v>419.200</v>
      </c>
      <c r="I389" s="28" t="s">
        <v>6147</v>
      </c>
      <c r="J389" s="26" t="str">
        <f t="shared" si="33"/>
        <v>419.200 - Патроны</v>
      </c>
      <c r="M389" s="42"/>
      <c r="N389" s="42"/>
      <c r="P389" s="40" t="s">
        <v>6194</v>
      </c>
      <c r="Q389" s="40" t="s">
        <v>6195</v>
      </c>
    </row>
    <row r="390" spans="4:17" ht="15" customHeight="1" x14ac:dyDescent="0.25">
      <c r="D390" s="29"/>
      <c r="G390" s="25">
        <v>210</v>
      </c>
      <c r="H390" s="27" t="str">
        <f t="shared" si="32"/>
        <v>419.210</v>
      </c>
      <c r="I390" s="28" t="s">
        <v>5288</v>
      </c>
      <c r="J390" s="26" t="str">
        <f t="shared" si="33"/>
        <v>419.210 - Аптечки.</v>
      </c>
      <c r="M390" s="42"/>
      <c r="N390" s="42"/>
      <c r="P390" s="40" t="s">
        <v>6196</v>
      </c>
      <c r="Q390" s="40" t="s">
        <v>6197</v>
      </c>
    </row>
    <row r="391" spans="4:17" ht="15" customHeight="1" x14ac:dyDescent="0.25">
      <c r="D391" s="29">
        <v>420</v>
      </c>
      <c r="E391" s="23" t="s">
        <v>5236</v>
      </c>
      <c r="F391" s="24" t="str">
        <f>D391&amp;" - "&amp;E391</f>
        <v>420 - Бумага и канцтовары</v>
      </c>
      <c r="M391" s="42"/>
      <c r="N391" s="42"/>
      <c r="P391" s="40" t="s">
        <v>6198</v>
      </c>
      <c r="Q391" s="40" t="s">
        <v>5788</v>
      </c>
    </row>
    <row r="392" spans="4:17" ht="15" customHeight="1" x14ac:dyDescent="0.25">
      <c r="D392" s="29"/>
      <c r="G392" s="25">
        <v>110</v>
      </c>
      <c r="H392" s="27" t="str">
        <f t="shared" ref="H392:H399" si="34">$D$391&amp;"."&amp;G392</f>
        <v>420.110</v>
      </c>
      <c r="I392" s="28" t="s">
        <v>5367</v>
      </c>
      <c r="J392" s="26" t="str">
        <f t="shared" ref="J392:J399" si="35">H392&amp;" - "&amp;I392</f>
        <v>420.110 - Бумага Комус</v>
      </c>
      <c r="M392" s="42"/>
      <c r="N392" s="42"/>
      <c r="P392" s="40" t="s">
        <v>6199</v>
      </c>
      <c r="Q392" s="40" t="s">
        <v>6200</v>
      </c>
    </row>
    <row r="393" spans="4:17" ht="15" customHeight="1" x14ac:dyDescent="0.25">
      <c r="D393" s="29"/>
      <c r="G393" s="25">
        <v>120</v>
      </c>
      <c r="H393" s="27" t="str">
        <f t="shared" si="34"/>
        <v>420.120</v>
      </c>
      <c r="I393" s="28" t="s">
        <v>5925</v>
      </c>
      <c r="J393" s="26" t="str">
        <f t="shared" si="35"/>
        <v>420.120 - Лента, диски диаграммные.</v>
      </c>
      <c r="M393" s="42"/>
      <c r="N393" s="42"/>
      <c r="P393" s="44" t="s">
        <v>6201</v>
      </c>
      <c r="Q393" s="43" t="s">
        <v>6202</v>
      </c>
    </row>
    <row r="394" spans="4:17" ht="15" customHeight="1" x14ac:dyDescent="0.25">
      <c r="D394" s="29"/>
      <c r="G394" s="25">
        <v>130</v>
      </c>
      <c r="H394" s="27" t="str">
        <f t="shared" si="34"/>
        <v>420.130</v>
      </c>
      <c r="I394" s="28" t="s">
        <v>6203</v>
      </c>
      <c r="J394" s="26" t="str">
        <f t="shared" si="35"/>
        <v>420.130 - Салфетки.</v>
      </c>
      <c r="M394" s="42"/>
      <c r="N394" s="42"/>
      <c r="P394" s="40" t="s">
        <v>6204</v>
      </c>
      <c r="Q394" s="40" t="s">
        <v>5368</v>
      </c>
    </row>
    <row r="395" spans="4:17" ht="15" customHeight="1" x14ac:dyDescent="0.25">
      <c r="D395" s="29"/>
      <c r="G395" s="25">
        <v>140</v>
      </c>
      <c r="H395" s="27" t="str">
        <f t="shared" si="34"/>
        <v>420.140</v>
      </c>
      <c r="I395" s="28" t="s">
        <v>5374</v>
      </c>
      <c r="J395" s="26" t="str">
        <f t="shared" si="35"/>
        <v>420.140 - Бумага писчая</v>
      </c>
      <c r="M395" s="42"/>
      <c r="N395" s="42"/>
      <c r="P395" s="40" t="s">
        <v>6205</v>
      </c>
      <c r="Q395" s="40" t="s">
        <v>6206</v>
      </c>
    </row>
    <row r="396" spans="4:17" ht="15" customHeight="1" x14ac:dyDescent="0.25">
      <c r="D396" s="29"/>
      <c r="G396" s="25">
        <v>150</v>
      </c>
      <c r="H396" s="27" t="str">
        <f t="shared" si="34"/>
        <v>420.150</v>
      </c>
      <c r="I396" s="28" t="s">
        <v>5371</v>
      </c>
      <c r="J396" s="26" t="str">
        <f t="shared" si="35"/>
        <v>420.150 - Бумага оберточная и упаковочная</v>
      </c>
      <c r="M396" s="42"/>
      <c r="N396" s="42"/>
      <c r="P396" s="40" t="s">
        <v>6207</v>
      </c>
      <c r="Q396" s="40" t="s">
        <v>4427</v>
      </c>
    </row>
    <row r="397" spans="4:17" ht="15" customHeight="1" x14ac:dyDescent="0.25">
      <c r="D397" s="29"/>
      <c r="G397" s="25">
        <v>160</v>
      </c>
      <c r="H397" s="27" t="str">
        <f t="shared" si="34"/>
        <v>420.160</v>
      </c>
      <c r="I397" s="28" t="s">
        <v>5721</v>
      </c>
      <c r="J397" s="26" t="str">
        <f t="shared" si="35"/>
        <v>420.160 - Картон</v>
      </c>
      <c r="M397" s="42"/>
      <c r="N397" s="42"/>
      <c r="P397" s="40" t="s">
        <v>6208</v>
      </c>
      <c r="Q397" s="40" t="s">
        <v>5978</v>
      </c>
    </row>
    <row r="398" spans="4:17" ht="15" customHeight="1" x14ac:dyDescent="0.25">
      <c r="D398" s="29"/>
      <c r="G398" s="25">
        <v>170</v>
      </c>
      <c r="H398" s="27" t="str">
        <f t="shared" si="34"/>
        <v>420.170</v>
      </c>
      <c r="I398" s="28" t="s">
        <v>6209</v>
      </c>
      <c r="J398" s="26" t="str">
        <f t="shared" si="35"/>
        <v>420.170 - Целлюлоза</v>
      </c>
      <c r="M398" s="42"/>
      <c r="N398" s="42"/>
      <c r="P398" s="40" t="s">
        <v>6210</v>
      </c>
      <c r="Q398" s="40" t="s">
        <v>6099</v>
      </c>
    </row>
    <row r="399" spans="4:17" ht="15" customHeight="1" x14ac:dyDescent="0.25">
      <c r="D399" s="29"/>
      <c r="G399" s="25">
        <v>180</v>
      </c>
      <c r="H399" s="27" t="str">
        <f t="shared" si="34"/>
        <v>420.180</v>
      </c>
      <c r="I399" s="28" t="s">
        <v>5718</v>
      </c>
      <c r="J399" s="26" t="str">
        <f t="shared" si="35"/>
        <v>420.180 - Канцтовары</v>
      </c>
      <c r="M399" s="42"/>
      <c r="N399" s="42"/>
      <c r="P399" s="40" t="s">
        <v>6211</v>
      </c>
      <c r="Q399" s="40" t="s">
        <v>5948</v>
      </c>
    </row>
    <row r="400" spans="4:17" ht="15" customHeight="1" x14ac:dyDescent="0.25">
      <c r="D400" s="29">
        <v>421</v>
      </c>
      <c r="E400" s="23" t="s">
        <v>5359</v>
      </c>
      <c r="F400" s="24" t="str">
        <f>D400&amp;" - "&amp;E400</f>
        <v>421 - Стройматериалы</v>
      </c>
      <c r="M400" s="42"/>
      <c r="N400" s="42"/>
      <c r="P400" s="40" t="s">
        <v>6212</v>
      </c>
      <c r="Q400" s="40" t="s">
        <v>5338</v>
      </c>
    </row>
    <row r="401" spans="4:17" ht="15" customHeight="1" x14ac:dyDescent="0.25">
      <c r="D401" s="29"/>
      <c r="G401" s="25">
        <v>110</v>
      </c>
      <c r="H401" s="27" t="str">
        <f t="shared" ref="H401:H422" si="36">$D$400&amp;"."&amp;G401</f>
        <v>421.110</v>
      </c>
      <c r="I401" s="28" t="s">
        <v>5553</v>
      </c>
      <c r="J401" s="26" t="str">
        <f t="shared" ref="J401:J422" si="37">H401&amp;" - "&amp;I401</f>
        <v>421.110 - Ж/Б изделия, бетонные изд.</v>
      </c>
      <c r="M401" s="42"/>
      <c r="N401" s="42"/>
      <c r="P401" s="40" t="s">
        <v>6213</v>
      </c>
      <c r="Q401" s="40" t="s">
        <v>6214</v>
      </c>
    </row>
    <row r="402" spans="4:17" ht="15" customHeight="1" x14ac:dyDescent="0.25">
      <c r="D402" s="29"/>
      <c r="G402" s="25">
        <v>120</v>
      </c>
      <c r="H402" s="27" t="str">
        <f t="shared" si="36"/>
        <v>421.120</v>
      </c>
      <c r="I402" s="28" t="s">
        <v>5676</v>
      </c>
      <c r="J402" s="26" t="str">
        <f t="shared" si="37"/>
        <v>421.120 - Инертные материалы</v>
      </c>
      <c r="M402" s="42"/>
      <c r="N402" s="42"/>
      <c r="P402" s="40" t="s">
        <v>6215</v>
      </c>
      <c r="Q402" s="40" t="s">
        <v>5325</v>
      </c>
    </row>
    <row r="403" spans="4:17" ht="15" customHeight="1" x14ac:dyDescent="0.25">
      <c r="D403" s="29"/>
      <c r="G403" s="25">
        <v>130</v>
      </c>
      <c r="H403" s="27" t="str">
        <f t="shared" si="36"/>
        <v>421.130</v>
      </c>
      <c r="I403" s="28" t="s">
        <v>5108</v>
      </c>
      <c r="J403" s="26" t="str">
        <f t="shared" si="37"/>
        <v>421.130 - Цемент</v>
      </c>
      <c r="M403" s="42"/>
      <c r="N403" s="42"/>
      <c r="P403" s="40" t="s">
        <v>6216</v>
      </c>
      <c r="Q403" s="40" t="s">
        <v>5654</v>
      </c>
    </row>
    <row r="404" spans="4:17" ht="15" customHeight="1" x14ac:dyDescent="0.25">
      <c r="D404" s="29"/>
      <c r="G404" s="25">
        <v>140</v>
      </c>
      <c r="H404" s="27" t="str">
        <f t="shared" si="36"/>
        <v>421.140</v>
      </c>
      <c r="I404" s="28" t="s">
        <v>5741</v>
      </c>
      <c r="J404" s="26" t="str">
        <f t="shared" si="37"/>
        <v>421.140 - Кирпич строительный и отделочный</v>
      </c>
      <c r="M404" s="42"/>
      <c r="N404" s="42"/>
      <c r="P404" s="40" t="s">
        <v>6217</v>
      </c>
      <c r="Q404" s="40" t="s">
        <v>6121</v>
      </c>
    </row>
    <row r="405" spans="4:17" ht="15" customHeight="1" x14ac:dyDescent="0.25">
      <c r="D405" s="29"/>
      <c r="G405" s="25">
        <v>150</v>
      </c>
      <c r="H405" s="27" t="str">
        <f t="shared" si="36"/>
        <v>421.150</v>
      </c>
      <c r="I405" s="28" t="s">
        <v>6218</v>
      </c>
      <c r="J405" s="26" t="str">
        <f t="shared" si="37"/>
        <v>421.150 - Природный камень</v>
      </c>
      <c r="M405" s="42"/>
      <c r="N405" s="42"/>
      <c r="P405" s="40" t="s">
        <v>6219</v>
      </c>
      <c r="Q405" s="40" t="s">
        <v>6220</v>
      </c>
    </row>
    <row r="406" spans="4:17" ht="15" customHeight="1" x14ac:dyDescent="0.25">
      <c r="D406" s="29"/>
      <c r="G406" s="25">
        <v>160</v>
      </c>
      <c r="H406" s="27" t="str">
        <f t="shared" si="36"/>
        <v>421.160</v>
      </c>
      <c r="I406" s="28" t="s">
        <v>5357</v>
      </c>
      <c r="J406" s="26" t="str">
        <f t="shared" si="37"/>
        <v>421.160 - Блоки дверные, оконные</v>
      </c>
      <c r="M406" s="42"/>
      <c r="N406" s="42"/>
      <c r="P406" s="40" t="s">
        <v>6221</v>
      </c>
      <c r="Q406" s="40" t="s">
        <v>6222</v>
      </c>
    </row>
    <row r="407" spans="4:17" ht="15" customHeight="1" x14ac:dyDescent="0.25">
      <c r="D407" s="29"/>
      <c r="G407" s="25">
        <v>170</v>
      </c>
      <c r="H407" s="27" t="str">
        <f t="shared" si="36"/>
        <v>421.170</v>
      </c>
      <c r="I407" s="28" t="s">
        <v>6223</v>
      </c>
      <c r="J407" s="26" t="str">
        <f t="shared" si="37"/>
        <v>421.170 - Шпала железобетонная</v>
      </c>
      <c r="M407" s="42"/>
      <c r="N407" s="42"/>
      <c r="P407" s="40" t="s">
        <v>6224</v>
      </c>
      <c r="Q407" s="40" t="s">
        <v>6225</v>
      </c>
    </row>
    <row r="408" spans="4:17" ht="15" customHeight="1" x14ac:dyDescent="0.25">
      <c r="D408" s="29"/>
      <c r="G408" s="25">
        <v>180</v>
      </c>
      <c r="H408" s="27" t="str">
        <f t="shared" si="36"/>
        <v>421.180</v>
      </c>
      <c r="I408" s="28" t="s">
        <v>6226</v>
      </c>
      <c r="J408" s="26" t="str">
        <f t="shared" si="37"/>
        <v>421.180 - Стекло разное</v>
      </c>
      <c r="M408" s="42"/>
      <c r="N408" s="42"/>
      <c r="P408" s="40" t="s">
        <v>6227</v>
      </c>
      <c r="Q408" s="40" t="s">
        <v>6228</v>
      </c>
    </row>
    <row r="409" spans="4:17" ht="15" customHeight="1" x14ac:dyDescent="0.25">
      <c r="D409" s="29"/>
      <c r="G409" s="25">
        <v>190</v>
      </c>
      <c r="H409" s="27" t="str">
        <f t="shared" si="36"/>
        <v>421.190</v>
      </c>
      <c r="I409" s="28" t="s">
        <v>6229</v>
      </c>
      <c r="J409" s="26" t="str">
        <f t="shared" si="37"/>
        <v>421.190 - Стеклоблок</v>
      </c>
      <c r="M409" s="42"/>
      <c r="N409" s="42"/>
      <c r="P409" s="40" t="s">
        <v>6230</v>
      </c>
      <c r="Q409" s="40" t="s">
        <v>6231</v>
      </c>
    </row>
    <row r="410" spans="4:17" ht="15" customHeight="1" x14ac:dyDescent="0.25">
      <c r="D410" s="29"/>
      <c r="G410" s="25">
        <v>200</v>
      </c>
      <c r="H410" s="27" t="str">
        <f t="shared" si="36"/>
        <v>421.200</v>
      </c>
      <c r="I410" s="28" t="s">
        <v>5445</v>
      </c>
      <c r="J410" s="26" t="str">
        <f t="shared" si="37"/>
        <v>421.200 - Вышки, лестницы, стремянки</v>
      </c>
      <c r="M410" s="42"/>
      <c r="N410" s="42"/>
      <c r="P410" s="40" t="s">
        <v>6232</v>
      </c>
      <c r="Q410" s="40" t="s">
        <v>6233</v>
      </c>
    </row>
    <row r="411" spans="4:17" ht="15" customHeight="1" x14ac:dyDescent="0.25">
      <c r="D411" s="29"/>
      <c r="G411" s="25">
        <v>210</v>
      </c>
      <c r="H411" s="27" t="str">
        <f t="shared" si="36"/>
        <v>421.210</v>
      </c>
      <c r="I411" s="28" t="s">
        <v>5331</v>
      </c>
      <c r="J411" s="26" t="str">
        <f t="shared" si="37"/>
        <v>421.210 - Ацеид-плиты</v>
      </c>
      <c r="M411" s="42"/>
      <c r="N411" s="42"/>
      <c r="P411" s="40" t="s">
        <v>6234</v>
      </c>
      <c r="Q411" s="40" t="s">
        <v>6235</v>
      </c>
    </row>
    <row r="412" spans="4:17" ht="15" customHeight="1" x14ac:dyDescent="0.25">
      <c r="D412" s="29"/>
      <c r="G412" s="25">
        <v>220</v>
      </c>
      <c r="H412" s="27" t="str">
        <f t="shared" si="36"/>
        <v>421.220</v>
      </c>
      <c r="I412" s="28" t="s">
        <v>6236</v>
      </c>
      <c r="J412" s="26" t="str">
        <f t="shared" si="37"/>
        <v>421.220 - Стеновые панели.</v>
      </c>
      <c r="M412" s="42"/>
      <c r="N412" s="42"/>
      <c r="P412" s="40" t="s">
        <v>6237</v>
      </c>
      <c r="Q412" s="40" t="s">
        <v>6238</v>
      </c>
    </row>
    <row r="413" spans="4:17" ht="15" customHeight="1" x14ac:dyDescent="0.25">
      <c r="D413" s="29"/>
      <c r="G413" s="25">
        <v>230</v>
      </c>
      <c r="H413" s="27" t="str">
        <f t="shared" si="36"/>
        <v>421.230</v>
      </c>
      <c r="I413" s="28" t="s">
        <v>5892</v>
      </c>
      <c r="J413" s="26" t="str">
        <f t="shared" si="37"/>
        <v>421.230 - Кровля</v>
      </c>
      <c r="M413" s="42"/>
      <c r="N413" s="42"/>
      <c r="P413" s="40" t="s">
        <v>6239</v>
      </c>
      <c r="Q413" s="40" t="s">
        <v>6240</v>
      </c>
    </row>
    <row r="414" spans="4:17" ht="15" customHeight="1" x14ac:dyDescent="0.25">
      <c r="D414" s="29"/>
      <c r="G414" s="25">
        <v>240</v>
      </c>
      <c r="H414" s="27" t="str">
        <f t="shared" si="36"/>
        <v>421.240</v>
      </c>
      <c r="I414" s="28" t="s">
        <v>6241</v>
      </c>
      <c r="J414" s="26" t="str">
        <f t="shared" si="37"/>
        <v>421.240 - Профильные материалы.</v>
      </c>
      <c r="M414" s="42"/>
      <c r="N414" s="42"/>
      <c r="P414" s="40" t="s">
        <v>6242</v>
      </c>
      <c r="Q414" s="40" t="s">
        <v>6243</v>
      </c>
    </row>
    <row r="415" spans="4:17" ht="15" customHeight="1" x14ac:dyDescent="0.25">
      <c r="D415" s="29"/>
      <c r="G415" s="25">
        <v>250</v>
      </c>
      <c r="H415" s="27" t="str">
        <f t="shared" si="36"/>
        <v>421.250</v>
      </c>
      <c r="I415" s="28" t="s">
        <v>6244</v>
      </c>
      <c r="J415" s="26" t="str">
        <f t="shared" si="37"/>
        <v>421.250 - Расходные материалы для отделочных работ.</v>
      </c>
      <c r="M415" s="42"/>
      <c r="N415" s="42"/>
      <c r="P415" s="40" t="s">
        <v>6245</v>
      </c>
      <c r="Q415" s="40" t="s">
        <v>6218</v>
      </c>
    </row>
    <row r="416" spans="4:17" ht="15" customHeight="1" x14ac:dyDescent="0.25">
      <c r="D416" s="29"/>
      <c r="G416" s="25">
        <v>260</v>
      </c>
      <c r="H416" s="27" t="str">
        <f t="shared" si="36"/>
        <v>421.260</v>
      </c>
      <c r="I416" s="28" t="s">
        <v>6154</v>
      </c>
      <c r="J416" s="26" t="str">
        <f t="shared" si="37"/>
        <v>421.260 - Пенополиуретановые плиты</v>
      </c>
      <c r="M416" s="42"/>
      <c r="N416" s="42"/>
      <c r="P416" s="40" t="s">
        <v>6246</v>
      </c>
      <c r="Q416" s="40" t="s">
        <v>5296</v>
      </c>
    </row>
    <row r="417" spans="4:17" ht="15" customHeight="1" x14ac:dyDescent="0.25">
      <c r="D417" s="29"/>
      <c r="G417" s="25">
        <v>270</v>
      </c>
      <c r="H417" s="27" t="str">
        <f t="shared" si="36"/>
        <v>421.270</v>
      </c>
      <c r="I417" s="28" t="s">
        <v>6166</v>
      </c>
      <c r="J417" s="26" t="str">
        <f t="shared" si="37"/>
        <v>421.270 - Песок</v>
      </c>
      <c r="M417" s="42"/>
      <c r="N417" s="42"/>
      <c r="P417" s="40" t="s">
        <v>6247</v>
      </c>
      <c r="Q417" s="40" t="s">
        <v>5854</v>
      </c>
    </row>
    <row r="418" spans="4:17" ht="15" customHeight="1" x14ac:dyDescent="0.25">
      <c r="D418" s="29"/>
      <c r="G418" s="25">
        <v>280</v>
      </c>
      <c r="H418" s="27" t="str">
        <f t="shared" si="36"/>
        <v>421.280</v>
      </c>
      <c r="I418" s="28" t="s">
        <v>6248</v>
      </c>
      <c r="J418" s="26" t="str">
        <f t="shared" si="37"/>
        <v>421.280 - Противопожарные покрытия</v>
      </c>
      <c r="M418" s="42"/>
      <c r="N418" s="42"/>
      <c r="P418" s="40" t="s">
        <v>6249</v>
      </c>
      <c r="Q418" s="40" t="s">
        <v>5919</v>
      </c>
    </row>
    <row r="419" spans="4:17" ht="15" customHeight="1" x14ac:dyDescent="0.25">
      <c r="D419" s="29"/>
      <c r="G419" s="25">
        <v>290</v>
      </c>
      <c r="H419" s="27" t="str">
        <f t="shared" si="36"/>
        <v>421.290</v>
      </c>
      <c r="I419" s="28" t="s">
        <v>6250</v>
      </c>
      <c r="J419" s="26" t="str">
        <f t="shared" si="37"/>
        <v>421.290 - Теплоизоляционные изделия</v>
      </c>
      <c r="M419" s="42"/>
      <c r="N419" s="42"/>
      <c r="P419" s="40" t="s">
        <v>6251</v>
      </c>
      <c r="Q419" s="40" t="s">
        <v>5578</v>
      </c>
    </row>
    <row r="420" spans="4:17" ht="15" customHeight="1" x14ac:dyDescent="0.25">
      <c r="D420" s="29"/>
      <c r="G420" s="25">
        <v>300</v>
      </c>
      <c r="H420" s="27" t="str">
        <f t="shared" si="36"/>
        <v>421.300</v>
      </c>
      <c r="I420" s="28" t="s">
        <v>6025</v>
      </c>
      <c r="J420" s="26" t="str">
        <f t="shared" si="37"/>
        <v>421.300 - Модульные мобильные конструкции</v>
      </c>
      <c r="M420" s="42"/>
      <c r="N420" s="42"/>
      <c r="P420" s="40" t="s">
        <v>6252</v>
      </c>
      <c r="Q420" s="40" t="s">
        <v>5572</v>
      </c>
    </row>
    <row r="421" spans="4:17" ht="15" customHeight="1" x14ac:dyDescent="0.25">
      <c r="D421" s="29"/>
      <c r="G421" s="25">
        <v>310</v>
      </c>
      <c r="H421" s="27" t="str">
        <f t="shared" si="36"/>
        <v>421.310</v>
      </c>
      <c r="I421" s="28" t="s">
        <v>6253</v>
      </c>
      <c r="J421" s="26" t="str">
        <f t="shared" si="37"/>
        <v>421.310 - Формовочные смеси</v>
      </c>
      <c r="M421" s="42"/>
      <c r="N421" s="42"/>
      <c r="P421" s="40" t="s">
        <v>6254</v>
      </c>
      <c r="Q421" s="40" t="s">
        <v>5569</v>
      </c>
    </row>
    <row r="422" spans="4:17" ht="15" customHeight="1" x14ac:dyDescent="0.25">
      <c r="D422" s="29"/>
      <c r="G422" s="25">
        <v>320</v>
      </c>
      <c r="H422" s="27" t="str">
        <f t="shared" si="36"/>
        <v>421.320</v>
      </c>
      <c r="I422" s="28" t="s">
        <v>5644</v>
      </c>
      <c r="J422" s="26" t="str">
        <f t="shared" si="37"/>
        <v>421.320 - Изделия из каменного литья</v>
      </c>
      <c r="M422" s="42"/>
      <c r="N422" s="42"/>
      <c r="P422" s="40" t="s">
        <v>6255</v>
      </c>
      <c r="Q422" s="40" t="s">
        <v>5575</v>
      </c>
    </row>
    <row r="423" spans="4:17" ht="15" customHeight="1" x14ac:dyDescent="0.25">
      <c r="D423" s="29">
        <v>422</v>
      </c>
      <c r="E423" s="23" t="s">
        <v>5255</v>
      </c>
      <c r="F423" s="24" t="str">
        <f>D423&amp;" - "&amp;E423</f>
        <v>422 - ЖБИ изделия кроме стройматериалов</v>
      </c>
      <c r="M423" s="42"/>
      <c r="N423" s="42"/>
      <c r="P423" s="40" t="s">
        <v>6256</v>
      </c>
      <c r="Q423" s="40" t="s">
        <v>5567</v>
      </c>
    </row>
    <row r="424" spans="4:17" ht="15" customHeight="1" x14ac:dyDescent="0.25">
      <c r="D424" s="29">
        <v>423</v>
      </c>
      <c r="E424" s="23" t="s">
        <v>5365</v>
      </c>
      <c r="F424" s="24" t="str">
        <f>D424&amp;" - "&amp;E424</f>
        <v>423 - Теплоизоляционные материалы</v>
      </c>
      <c r="M424" s="42"/>
      <c r="N424" s="42"/>
      <c r="P424" s="40" t="s">
        <v>6257</v>
      </c>
      <c r="Q424" s="40" t="s">
        <v>5627</v>
      </c>
    </row>
    <row r="425" spans="4:17" ht="15" customHeight="1" x14ac:dyDescent="0.25">
      <c r="D425" s="29"/>
      <c r="G425" s="25">
        <v>110</v>
      </c>
      <c r="H425" s="27" t="str">
        <f t="shared" ref="H425:H430" si="38">$D$424&amp;"."&amp;G425</f>
        <v>423.110</v>
      </c>
      <c r="I425" s="28" t="s">
        <v>6164</v>
      </c>
      <c r="J425" s="26" t="str">
        <f t="shared" ref="J425:J430" si="39">H425&amp;" - "&amp;I425</f>
        <v>423.110 - Перлитоцементные изделия</v>
      </c>
      <c r="M425" s="42"/>
      <c r="N425" s="42"/>
      <c r="P425" s="40" t="s">
        <v>6258</v>
      </c>
      <c r="Q425" s="40" t="s">
        <v>3043</v>
      </c>
    </row>
    <row r="426" spans="4:17" ht="15" customHeight="1" x14ac:dyDescent="0.25">
      <c r="D426" s="29"/>
      <c r="G426" s="25">
        <v>120</v>
      </c>
      <c r="H426" s="27" t="str">
        <f t="shared" si="38"/>
        <v>423.120</v>
      </c>
      <c r="I426" s="28" t="s">
        <v>6259</v>
      </c>
      <c r="J426" s="26" t="str">
        <f t="shared" si="39"/>
        <v>423.120 - Совелитовые плиты</v>
      </c>
      <c r="M426" s="42"/>
      <c r="N426" s="42"/>
      <c r="P426" s="40" t="s">
        <v>6260</v>
      </c>
      <c r="Q426" s="40" t="s">
        <v>5329</v>
      </c>
    </row>
    <row r="427" spans="4:17" ht="15" customHeight="1" x14ac:dyDescent="0.25">
      <c r="D427" s="29"/>
      <c r="G427" s="25">
        <v>130</v>
      </c>
      <c r="H427" s="27" t="str">
        <f t="shared" si="38"/>
        <v>423.130</v>
      </c>
      <c r="I427" s="28" t="s">
        <v>6018</v>
      </c>
      <c r="J427" s="26" t="str">
        <f t="shared" si="39"/>
        <v>423.130 - Минеральные маты</v>
      </c>
      <c r="M427" s="42"/>
      <c r="N427" s="42"/>
      <c r="P427" s="40" t="s">
        <v>6261</v>
      </c>
      <c r="Q427" s="40" t="s">
        <v>6262</v>
      </c>
    </row>
    <row r="428" spans="4:17" ht="15" customHeight="1" x14ac:dyDescent="0.25">
      <c r="D428" s="29"/>
      <c r="G428" s="25">
        <v>140</v>
      </c>
      <c r="H428" s="27" t="str">
        <f t="shared" si="38"/>
        <v>423.140</v>
      </c>
      <c r="I428" s="28" t="s">
        <v>6021</v>
      </c>
      <c r="J428" s="26" t="str">
        <f t="shared" si="39"/>
        <v>423.140 - Минеральные плиты</v>
      </c>
      <c r="M428" s="42"/>
      <c r="N428" s="42"/>
      <c r="P428" s="40" t="s">
        <v>6263</v>
      </c>
      <c r="Q428" s="40" t="s">
        <v>6011</v>
      </c>
    </row>
    <row r="429" spans="4:17" ht="15" customHeight="1" x14ac:dyDescent="0.25">
      <c r="D429" s="29"/>
      <c r="G429" s="25">
        <v>150</v>
      </c>
      <c r="H429" s="27" t="str">
        <f t="shared" si="38"/>
        <v>423.150</v>
      </c>
      <c r="I429" s="28" t="s">
        <v>5335</v>
      </c>
      <c r="J429" s="26" t="str">
        <f t="shared" si="39"/>
        <v>423.150 - Базальтовые плиты</v>
      </c>
      <c r="M429" s="42"/>
      <c r="N429" s="42"/>
      <c r="P429" s="40" t="s">
        <v>6264</v>
      </c>
      <c r="Q429" s="40" t="s">
        <v>6265</v>
      </c>
    </row>
    <row r="430" spans="4:17" ht="15" customHeight="1" x14ac:dyDescent="0.25">
      <c r="D430" s="29"/>
      <c r="G430" s="25">
        <v>151</v>
      </c>
      <c r="H430" s="27" t="str">
        <f t="shared" si="38"/>
        <v>423.151</v>
      </c>
      <c r="I430" s="28" t="s">
        <v>6266</v>
      </c>
      <c r="J430" s="26" t="str">
        <f t="shared" si="39"/>
        <v>423.151 - Система ППУ</v>
      </c>
      <c r="M430" s="42"/>
      <c r="N430" s="42"/>
      <c r="P430" s="40" t="s">
        <v>6267</v>
      </c>
      <c r="Q430" s="40" t="s">
        <v>6268</v>
      </c>
    </row>
    <row r="431" spans="4:17" ht="15" customHeight="1" x14ac:dyDescent="0.25">
      <c r="D431" s="29">
        <v>424</v>
      </c>
      <c r="E431" s="23" t="s">
        <v>5304</v>
      </c>
      <c r="F431" s="24" t="str">
        <f>D431&amp;" - "&amp;E431</f>
        <v>424 - Отделочные материалы</v>
      </c>
      <c r="M431" s="42"/>
      <c r="N431" s="42"/>
      <c r="P431" s="40" t="s">
        <v>6269</v>
      </c>
      <c r="Q431" s="40" t="s">
        <v>6009</v>
      </c>
    </row>
    <row r="432" spans="4:17" ht="15" customHeight="1" x14ac:dyDescent="0.25">
      <c r="D432" s="29"/>
      <c r="G432" s="25">
        <v>110</v>
      </c>
      <c r="H432" s="27" t="str">
        <f t="shared" ref="H432:H448" si="40">$D$431&amp;"."&amp;G432</f>
        <v>424.110</v>
      </c>
      <c r="I432" s="28" t="s">
        <v>6270</v>
      </c>
      <c r="J432" s="26" t="str">
        <f t="shared" ref="J432:J448" si="41">H432&amp;" - "&amp;I432</f>
        <v>424.110 - Столярные изделия</v>
      </c>
      <c r="M432" s="42"/>
      <c r="N432" s="42"/>
      <c r="P432" s="40" t="s">
        <v>6271</v>
      </c>
      <c r="Q432" s="40" t="s">
        <v>6248</v>
      </c>
    </row>
    <row r="433" spans="4:17" ht="15" customHeight="1" x14ac:dyDescent="0.25">
      <c r="D433" s="29"/>
      <c r="G433" s="25">
        <v>120</v>
      </c>
      <c r="H433" s="27" t="str">
        <f t="shared" si="40"/>
        <v>424.120</v>
      </c>
      <c r="I433" s="28" t="s">
        <v>6272</v>
      </c>
      <c r="J433" s="26" t="str">
        <f t="shared" si="41"/>
        <v>424.120 - Строительные смеси</v>
      </c>
      <c r="M433" s="42"/>
      <c r="N433" s="42"/>
      <c r="P433" s="40" t="s">
        <v>6273</v>
      </c>
      <c r="Q433" s="40" t="s">
        <v>6241</v>
      </c>
    </row>
    <row r="434" spans="4:17" ht="15" customHeight="1" x14ac:dyDescent="0.25">
      <c r="D434" s="29"/>
      <c r="G434" s="25">
        <v>130</v>
      </c>
      <c r="H434" s="27" t="str">
        <f t="shared" si="40"/>
        <v>424.130</v>
      </c>
      <c r="I434" s="28" t="s">
        <v>6195</v>
      </c>
      <c r="J434" s="26" t="str">
        <f t="shared" si="41"/>
        <v>424.130 - Плитка настенная</v>
      </c>
      <c r="M434" s="42"/>
      <c r="N434" s="42"/>
      <c r="P434" s="40" t="s">
        <v>6274</v>
      </c>
      <c r="Q434" s="40" t="s">
        <v>6275</v>
      </c>
    </row>
    <row r="435" spans="4:17" ht="15" customHeight="1" x14ac:dyDescent="0.25">
      <c r="D435" s="29"/>
      <c r="G435" s="25">
        <v>140</v>
      </c>
      <c r="H435" s="27" t="str">
        <f t="shared" si="40"/>
        <v>424.140</v>
      </c>
      <c r="I435" s="28" t="s">
        <v>6193</v>
      </c>
      <c r="J435" s="26" t="str">
        <f t="shared" si="41"/>
        <v>424.140 - Плитка напольная</v>
      </c>
      <c r="M435" s="42"/>
      <c r="N435" s="42"/>
      <c r="P435" s="40" t="s">
        <v>6276</v>
      </c>
      <c r="Q435" s="40" t="s">
        <v>6277</v>
      </c>
    </row>
    <row r="436" spans="4:17" ht="15" customHeight="1" x14ac:dyDescent="0.25">
      <c r="D436" s="29"/>
      <c r="G436" s="25">
        <v>150</v>
      </c>
      <c r="H436" s="27" t="str">
        <f t="shared" si="40"/>
        <v>424.150</v>
      </c>
      <c r="I436" s="28" t="s">
        <v>6197</v>
      </c>
      <c r="J436" s="26" t="str">
        <f t="shared" si="41"/>
        <v>424.150 - Плитка потолочная.</v>
      </c>
      <c r="M436" s="42"/>
      <c r="N436" s="42"/>
      <c r="P436" s="40" t="s">
        <v>6278</v>
      </c>
      <c r="Q436" s="40" t="s">
        <v>6279</v>
      </c>
    </row>
    <row r="437" spans="4:17" ht="15" customHeight="1" x14ac:dyDescent="0.25">
      <c r="D437" s="29"/>
      <c r="G437" s="25">
        <v>160</v>
      </c>
      <c r="H437" s="27" t="str">
        <f t="shared" si="40"/>
        <v>424.160</v>
      </c>
      <c r="I437" s="28" t="s">
        <v>6186</v>
      </c>
      <c r="J437" s="26" t="str">
        <f t="shared" si="41"/>
        <v>424.160 - Пластиковая фурнитура.</v>
      </c>
      <c r="M437" s="42"/>
      <c r="N437" s="42"/>
      <c r="P437" s="40" t="s">
        <v>6280</v>
      </c>
      <c r="Q437" s="40" t="s">
        <v>6281</v>
      </c>
    </row>
    <row r="438" spans="4:17" ht="15" customHeight="1" x14ac:dyDescent="0.25">
      <c r="D438" s="29"/>
      <c r="G438" s="25">
        <v>170</v>
      </c>
      <c r="H438" s="27" t="str">
        <f t="shared" si="40"/>
        <v>424.170</v>
      </c>
      <c r="I438" s="28" t="s">
        <v>5938</v>
      </c>
      <c r="J438" s="26" t="str">
        <f t="shared" si="41"/>
        <v>424.170 - Линолеум</v>
      </c>
      <c r="M438" s="42"/>
      <c r="N438" s="42"/>
      <c r="P438" s="40" t="s">
        <v>6282</v>
      </c>
      <c r="Q438" s="40" t="s">
        <v>5745</v>
      </c>
    </row>
    <row r="439" spans="4:17" ht="15" customHeight="1" x14ac:dyDescent="0.25">
      <c r="D439" s="29"/>
      <c r="G439" s="25">
        <v>180</v>
      </c>
      <c r="H439" s="27" t="str">
        <f t="shared" si="40"/>
        <v>424.180</v>
      </c>
      <c r="I439" s="28" t="s">
        <v>6076</v>
      </c>
      <c r="J439" s="26" t="str">
        <f t="shared" si="41"/>
        <v>424.180 - Обои</v>
      </c>
      <c r="M439" s="42"/>
      <c r="N439" s="42"/>
      <c r="P439" s="40" t="s">
        <v>6283</v>
      </c>
      <c r="Q439" s="40" t="s">
        <v>6284</v>
      </c>
    </row>
    <row r="440" spans="4:17" ht="15" customHeight="1" x14ac:dyDescent="0.25">
      <c r="D440" s="29"/>
      <c r="G440" s="25">
        <v>190</v>
      </c>
      <c r="H440" s="27" t="str">
        <f t="shared" si="40"/>
        <v>424.190</v>
      </c>
      <c r="I440" s="28" t="s">
        <v>6141</v>
      </c>
      <c r="J440" s="26" t="str">
        <f t="shared" si="41"/>
        <v>424.190 - Паркет,доска обрезная,шпунтованная</v>
      </c>
      <c r="M440" s="42"/>
      <c r="N440" s="42"/>
      <c r="P440" s="40" t="s">
        <v>6285</v>
      </c>
      <c r="Q440" s="40" t="s">
        <v>6286</v>
      </c>
    </row>
    <row r="441" spans="4:17" ht="15" customHeight="1" x14ac:dyDescent="0.25">
      <c r="D441" s="29"/>
      <c r="G441" s="25">
        <v>200</v>
      </c>
      <c r="H441" s="27" t="str">
        <f t="shared" si="40"/>
        <v>424.200</v>
      </c>
      <c r="I441" s="28" t="s">
        <v>3443</v>
      </c>
      <c r="J441" s="26" t="str">
        <f t="shared" si="41"/>
        <v>424.200 - Гипсокартон</v>
      </c>
      <c r="M441" s="42"/>
      <c r="N441" s="42"/>
      <c r="P441" s="40" t="s">
        <v>6287</v>
      </c>
      <c r="Q441" s="40" t="s">
        <v>6288</v>
      </c>
    </row>
    <row r="442" spans="4:17" ht="15" customHeight="1" x14ac:dyDescent="0.25">
      <c r="D442" s="29"/>
      <c r="G442" s="25">
        <v>210</v>
      </c>
      <c r="H442" s="27" t="str">
        <f t="shared" si="40"/>
        <v>424.210</v>
      </c>
      <c r="I442" s="28" t="s">
        <v>5487</v>
      </c>
      <c r="J442" s="26" t="str">
        <f t="shared" si="41"/>
        <v>424.210 - Гипсоволокнистая плита</v>
      </c>
      <c r="M442" s="42"/>
      <c r="N442" s="42"/>
      <c r="P442" s="40" t="s">
        <v>6289</v>
      </c>
      <c r="Q442" s="40" t="s">
        <v>6290</v>
      </c>
    </row>
    <row r="443" spans="4:17" ht="15" customHeight="1" x14ac:dyDescent="0.25">
      <c r="D443" s="29"/>
      <c r="G443" s="25">
        <v>220</v>
      </c>
      <c r="H443" s="27" t="str">
        <f t="shared" si="40"/>
        <v>424.220</v>
      </c>
      <c r="I443" s="28" t="s">
        <v>6214</v>
      </c>
      <c r="J443" s="26" t="str">
        <f t="shared" si="41"/>
        <v>424.220 - Половое покрытие</v>
      </c>
      <c r="M443" s="42"/>
      <c r="N443" s="42"/>
      <c r="P443" s="40" t="s">
        <v>6291</v>
      </c>
      <c r="Q443" s="40" t="s">
        <v>6292</v>
      </c>
    </row>
    <row r="444" spans="4:17" ht="15" customHeight="1" x14ac:dyDescent="0.25">
      <c r="D444" s="29"/>
      <c r="G444" s="25">
        <v>230</v>
      </c>
      <c r="H444" s="27" t="str">
        <f t="shared" si="40"/>
        <v>424.230</v>
      </c>
      <c r="I444" s="28" t="s">
        <v>5545</v>
      </c>
      <c r="J444" s="26" t="str">
        <f t="shared" si="41"/>
        <v>424.230 - ДСП</v>
      </c>
      <c r="M444" s="42"/>
      <c r="N444" s="42"/>
      <c r="P444" s="40" t="s">
        <v>6293</v>
      </c>
      <c r="Q444" s="40" t="s">
        <v>5990</v>
      </c>
    </row>
    <row r="445" spans="4:17" ht="15" customHeight="1" x14ac:dyDescent="0.25">
      <c r="D445" s="29"/>
      <c r="G445" s="25">
        <v>240</v>
      </c>
      <c r="H445" s="27" t="str">
        <f t="shared" si="40"/>
        <v>424.240</v>
      </c>
      <c r="I445" s="28" t="s">
        <v>5513</v>
      </c>
      <c r="J445" s="26" t="str">
        <f t="shared" si="41"/>
        <v>424.240 - ДВП</v>
      </c>
      <c r="M445" s="42"/>
      <c r="N445" s="42"/>
      <c r="P445" s="40" t="s">
        <v>6294</v>
      </c>
      <c r="Q445" s="40" t="s">
        <v>6295</v>
      </c>
    </row>
    <row r="446" spans="4:17" ht="15" customHeight="1" x14ac:dyDescent="0.25">
      <c r="D446" s="29"/>
      <c r="G446" s="25">
        <v>250</v>
      </c>
      <c r="H446" s="27" t="str">
        <f t="shared" si="40"/>
        <v>424.250</v>
      </c>
      <c r="I446" s="28" t="s">
        <v>6296</v>
      </c>
      <c r="J446" s="26" t="str">
        <f t="shared" si="41"/>
        <v>424.250 - Фанера</v>
      </c>
      <c r="M446" s="42"/>
      <c r="N446" s="42"/>
      <c r="P446" s="40" t="s">
        <v>6297</v>
      </c>
      <c r="Q446" s="40" t="s">
        <v>5364</v>
      </c>
    </row>
    <row r="447" spans="4:17" ht="15" customHeight="1" x14ac:dyDescent="0.25">
      <c r="D447" s="29"/>
      <c r="G447" s="25">
        <v>260</v>
      </c>
      <c r="H447" s="27" t="str">
        <f t="shared" si="40"/>
        <v>424.260</v>
      </c>
      <c r="I447" s="28" t="s">
        <v>5936</v>
      </c>
      <c r="J447" s="26" t="str">
        <f t="shared" si="41"/>
        <v>424.260 - Лигнофоль</v>
      </c>
      <c r="M447" s="42"/>
      <c r="N447" s="42"/>
      <c r="P447" s="40" t="s">
        <v>6298</v>
      </c>
      <c r="Q447" s="40" t="s">
        <v>6299</v>
      </c>
    </row>
    <row r="448" spans="4:17" ht="15" customHeight="1" x14ac:dyDescent="0.25">
      <c r="G448" s="25">
        <v>270</v>
      </c>
      <c r="H448" s="27" t="str">
        <f t="shared" si="40"/>
        <v>424.270</v>
      </c>
      <c r="I448" s="28" t="s">
        <v>6004</v>
      </c>
      <c r="J448" s="26" t="str">
        <f t="shared" si="41"/>
        <v>424.270 - Мел комковой.</v>
      </c>
      <c r="M448" s="42"/>
      <c r="N448" s="42"/>
      <c r="P448" s="40" t="s">
        <v>6300</v>
      </c>
      <c r="Q448" s="40" t="s">
        <v>5313</v>
      </c>
    </row>
    <row r="449" spans="4:17" ht="15" customHeight="1" x14ac:dyDescent="0.25">
      <c r="D449" s="29">
        <v>425</v>
      </c>
      <c r="E449" s="23" t="s">
        <v>5266</v>
      </c>
      <c r="F449" s="24" t="str">
        <f>D449&amp;" - "&amp;E449</f>
        <v>425 - Изделия для отопления</v>
      </c>
      <c r="M449" s="42"/>
      <c r="N449" s="42"/>
      <c r="P449" s="40" t="s">
        <v>6301</v>
      </c>
      <c r="Q449" s="40" t="s">
        <v>5303</v>
      </c>
    </row>
    <row r="450" spans="4:17" ht="15" customHeight="1" x14ac:dyDescent="0.25">
      <c r="D450" s="29"/>
      <c r="G450" s="25">
        <v>110</v>
      </c>
      <c r="H450" s="27" t="str">
        <f>$D$449&amp;"."&amp;G450</f>
        <v>425.110</v>
      </c>
      <c r="I450" s="28" t="s">
        <v>5641</v>
      </c>
      <c r="J450" s="26" t="str">
        <f>H450&amp;" - "&amp;I450</f>
        <v>425.110 - Изделия для отопления. Радиаторы</v>
      </c>
      <c r="M450" s="42"/>
      <c r="N450" s="42"/>
      <c r="P450" s="40" t="s">
        <v>6302</v>
      </c>
      <c r="Q450" s="40" t="s">
        <v>5300</v>
      </c>
    </row>
    <row r="451" spans="4:17" ht="15" customHeight="1" x14ac:dyDescent="0.25">
      <c r="D451" s="29">
        <v>426</v>
      </c>
      <c r="E451" s="23" t="s">
        <v>5343</v>
      </c>
      <c r="F451" s="24" t="str">
        <f>D451&amp;" - "&amp;E451</f>
        <v>426 - Сантехнические изделия</v>
      </c>
      <c r="M451" s="42"/>
      <c r="N451" s="42"/>
      <c r="P451" s="40" t="s">
        <v>6303</v>
      </c>
      <c r="Q451" s="40" t="s">
        <v>5993</v>
      </c>
    </row>
    <row r="452" spans="4:17" ht="15" customHeight="1" x14ac:dyDescent="0.25">
      <c r="D452" s="29"/>
      <c r="G452" s="25">
        <v>110</v>
      </c>
      <c r="H452" s="27" t="str">
        <f>$D$451&amp;"."&amp;G452</f>
        <v>426.110</v>
      </c>
      <c r="I452" s="28" t="s">
        <v>6304</v>
      </c>
      <c r="J452" s="26" t="str">
        <f>H452&amp;" - "&amp;I452</f>
        <v>426.110 - Сантехнические изделия. Санфаянс</v>
      </c>
      <c r="M452" s="42"/>
      <c r="N452" s="42"/>
      <c r="P452" s="40" t="s">
        <v>6305</v>
      </c>
      <c r="Q452" s="40" t="s">
        <v>5954</v>
      </c>
    </row>
    <row r="453" spans="4:17" ht="15" customHeight="1" x14ac:dyDescent="0.25">
      <c r="D453" s="29"/>
      <c r="G453" s="25">
        <v>120</v>
      </c>
      <c r="H453" s="27" t="str">
        <f>$D$451&amp;"."&amp;G453</f>
        <v>426.120</v>
      </c>
      <c r="I453" s="28" t="s">
        <v>6306</v>
      </c>
      <c r="J453" s="26" t="str">
        <f>H453&amp;" - "&amp;I453</f>
        <v>426.120 - Сантехнические изделия. Сантехническое оборудование для ванной комнаты.</v>
      </c>
      <c r="M453" s="42"/>
      <c r="N453" s="42"/>
      <c r="P453" s="40" t="s">
        <v>6307</v>
      </c>
      <c r="Q453" s="40" t="s">
        <v>6308</v>
      </c>
    </row>
    <row r="454" spans="4:17" ht="15" customHeight="1" x14ac:dyDescent="0.25">
      <c r="D454" s="29"/>
      <c r="G454" s="25">
        <v>130</v>
      </c>
      <c r="H454" s="27" t="str">
        <f>$D$451&amp;"."&amp;G454</f>
        <v>426.130</v>
      </c>
      <c r="I454" s="28" t="s">
        <v>6309</v>
      </c>
      <c r="J454" s="26" t="str">
        <f>H454&amp;" - "&amp;I454</f>
        <v>426.130 - Сантехнические изделия. Аксессуары для ванной комнаты.</v>
      </c>
      <c r="M454" s="42"/>
      <c r="N454" s="42"/>
      <c r="P454" s="40" t="s">
        <v>6310</v>
      </c>
      <c r="Q454" s="40" t="s">
        <v>6037</v>
      </c>
    </row>
    <row r="455" spans="4:17" ht="15" customHeight="1" x14ac:dyDescent="0.25">
      <c r="D455" s="29">
        <v>427</v>
      </c>
      <c r="E455" s="23" t="s">
        <v>5262</v>
      </c>
      <c r="F455" s="24" t="str">
        <f>D455&amp;" - "&amp;E455</f>
        <v>427 - Изделия для канализации</v>
      </c>
      <c r="M455" s="42"/>
      <c r="N455" s="42"/>
      <c r="P455" s="40" t="s">
        <v>6311</v>
      </c>
      <c r="Q455" s="40" t="s">
        <v>6016</v>
      </c>
    </row>
    <row r="456" spans="4:17" ht="15" customHeight="1" x14ac:dyDescent="0.25">
      <c r="D456" s="29"/>
      <c r="G456" s="25">
        <v>110</v>
      </c>
      <c r="H456" s="27" t="str">
        <f>$D$455&amp;"."&amp;G456</f>
        <v>427.110</v>
      </c>
      <c r="I456" s="28" t="s">
        <v>5947</v>
      </c>
      <c r="J456" s="26" t="str">
        <f>H456&amp;" - "&amp;I456</f>
        <v>427.110 - Люки канализационные</v>
      </c>
      <c r="M456" s="42"/>
      <c r="N456" s="42"/>
      <c r="P456" s="40" t="s">
        <v>6312</v>
      </c>
      <c r="Q456" s="40" t="s">
        <v>6244</v>
      </c>
    </row>
    <row r="457" spans="4:17" ht="15" customHeight="1" x14ac:dyDescent="0.25">
      <c r="D457" s="29"/>
      <c r="G457" s="25">
        <v>120</v>
      </c>
      <c r="H457" s="27" t="str">
        <f>$D$455&amp;"."&amp;G457</f>
        <v>427.120</v>
      </c>
      <c r="I457" s="28" t="s">
        <v>6313</v>
      </c>
      <c r="J457" s="26" t="str">
        <f>H457&amp;" - "&amp;I457</f>
        <v>427.120 - Трапы</v>
      </c>
      <c r="M457" s="42"/>
      <c r="N457" s="42"/>
      <c r="P457" s="40" t="s">
        <v>6314</v>
      </c>
      <c r="Q457" s="40" t="s">
        <v>6059</v>
      </c>
    </row>
    <row r="458" spans="4:17" ht="15" customHeight="1" x14ac:dyDescent="0.25">
      <c r="D458" s="29"/>
      <c r="G458" s="25">
        <v>130</v>
      </c>
      <c r="H458" s="27" t="str">
        <f>$D$455&amp;"."&amp;G458</f>
        <v>427.130</v>
      </c>
      <c r="I458" s="28" t="s">
        <v>6315</v>
      </c>
      <c r="J458" s="26" t="str">
        <f>H458&amp;" - "&amp;I458</f>
        <v>427.130 - Трубы и элементы полипропиленовые</v>
      </c>
      <c r="M458" s="42"/>
      <c r="N458" s="42"/>
      <c r="P458" s="40" t="s">
        <v>6316</v>
      </c>
      <c r="Q458" s="40" t="s">
        <v>6317</v>
      </c>
    </row>
    <row r="459" spans="4:17" ht="15" customHeight="1" x14ac:dyDescent="0.25">
      <c r="D459" s="29"/>
      <c r="G459" s="25">
        <v>140</v>
      </c>
      <c r="H459" s="27" t="str">
        <f>$D$455&amp;"."&amp;G459</f>
        <v>427.140</v>
      </c>
      <c r="I459" s="28" t="s">
        <v>6318</v>
      </c>
      <c r="J459" s="26" t="str">
        <f>H459&amp;" - "&amp;I459</f>
        <v>427.140 - Трубы металлопластиковые</v>
      </c>
      <c r="M459" s="42"/>
      <c r="N459" s="42"/>
      <c r="P459" s="40" t="s">
        <v>6319</v>
      </c>
      <c r="Q459" s="40" t="s">
        <v>6320</v>
      </c>
    </row>
    <row r="460" spans="4:17" ht="15" customHeight="1" x14ac:dyDescent="0.25">
      <c r="D460" s="29">
        <v>428</v>
      </c>
      <c r="E460" s="23" t="s">
        <v>5355</v>
      </c>
      <c r="F460" s="24" t="str">
        <f>D460&amp;" - "&amp;E460</f>
        <v>428 - Стеллажи</v>
      </c>
      <c r="M460" s="42"/>
      <c r="N460" s="42"/>
      <c r="P460" s="40" t="s">
        <v>6321</v>
      </c>
      <c r="Q460" s="40" t="s">
        <v>6322</v>
      </c>
    </row>
    <row r="461" spans="4:17" ht="15" customHeight="1" x14ac:dyDescent="0.25">
      <c r="D461" s="29"/>
      <c r="G461" s="25">
        <v>110</v>
      </c>
      <c r="H461" s="27" t="str">
        <f>$D$460&amp;"."&amp;G461</f>
        <v>428.110</v>
      </c>
      <c r="I461" s="28" t="s">
        <v>6323</v>
      </c>
      <c r="J461" s="26" t="str">
        <f>H461&amp;" - "&amp;I461</f>
        <v>428.110 - Стеллажи.Стеллаж деревянный</v>
      </c>
      <c r="M461" s="42"/>
      <c r="N461" s="42"/>
      <c r="P461" s="40" t="s">
        <v>6324</v>
      </c>
      <c r="Q461" s="40" t="s">
        <v>6325</v>
      </c>
    </row>
    <row r="462" spans="4:17" ht="15" customHeight="1" x14ac:dyDescent="0.25">
      <c r="D462" s="29"/>
      <c r="G462" s="25">
        <v>120</v>
      </c>
      <c r="H462" s="27" t="str">
        <f>$D$460&amp;"."&amp;G462</f>
        <v>428.120</v>
      </c>
      <c r="I462" s="28" t="s">
        <v>6326</v>
      </c>
      <c r="J462" s="26" t="str">
        <f>H462&amp;" - "&amp;I462</f>
        <v>428.120 - Стеллажи.Стеллаж складской</v>
      </c>
      <c r="M462" s="42"/>
      <c r="N462" s="42"/>
      <c r="P462" s="40" t="s">
        <v>6327</v>
      </c>
      <c r="Q462" s="40" t="s">
        <v>5796</v>
      </c>
    </row>
    <row r="463" spans="4:17" ht="15" customHeight="1" x14ac:dyDescent="0.25">
      <c r="D463" s="29"/>
      <c r="G463" s="25">
        <v>130</v>
      </c>
      <c r="H463" s="27" t="str">
        <f>$D$460&amp;"."&amp;G463</f>
        <v>428.130</v>
      </c>
      <c r="I463" s="28" t="s">
        <v>6328</v>
      </c>
      <c r="J463" s="26" t="str">
        <f>H463&amp;" - "&amp;I463</f>
        <v>428.130 - Стеллажи.Стеллаж архивный</v>
      </c>
      <c r="M463" s="42"/>
      <c r="N463" s="42"/>
      <c r="P463" s="40" t="s">
        <v>6329</v>
      </c>
      <c r="Q463" s="40" t="s">
        <v>5917</v>
      </c>
    </row>
    <row r="464" spans="4:17" ht="15" customHeight="1" x14ac:dyDescent="0.25">
      <c r="D464" s="29"/>
      <c r="G464" s="25">
        <v>140</v>
      </c>
      <c r="H464" s="27" t="str">
        <f>$D$460&amp;"."&amp;G464</f>
        <v>428.140</v>
      </c>
      <c r="I464" s="28" t="s">
        <v>6330</v>
      </c>
      <c r="J464" s="26" t="str">
        <f>H464&amp;" - "&amp;I464</f>
        <v>428.140 - Стеллажи.Стеллаж паллетный</v>
      </c>
      <c r="M464" s="42"/>
      <c r="N464" s="42"/>
      <c r="P464" s="40" t="s">
        <v>6331</v>
      </c>
      <c r="Q464" s="40" t="s">
        <v>6110</v>
      </c>
    </row>
    <row r="465" spans="4:17" ht="15" customHeight="1" x14ac:dyDescent="0.25">
      <c r="D465" s="29"/>
      <c r="G465" s="25">
        <v>150</v>
      </c>
      <c r="H465" s="27" t="str">
        <f>$D$460&amp;"."&amp;G465</f>
        <v>428.150</v>
      </c>
      <c r="I465" s="28" t="s">
        <v>6332</v>
      </c>
      <c r="J465" s="26" t="str">
        <f>H465&amp;" - "&amp;I465</f>
        <v>428.150 - Стеллажи.Стеллаж мобильный</v>
      </c>
      <c r="M465" s="42"/>
      <c r="N465" s="42"/>
      <c r="P465" s="40" t="s">
        <v>6333</v>
      </c>
      <c r="Q465" s="40" t="s">
        <v>6334</v>
      </c>
    </row>
    <row r="466" spans="4:17" ht="15" customHeight="1" x14ac:dyDescent="0.25">
      <c r="D466" s="29">
        <v>429</v>
      </c>
      <c r="E466" s="23" t="s">
        <v>3011</v>
      </c>
      <c r="F466" s="24" t="str">
        <f>D466&amp;" - "&amp;E466</f>
        <v>429 - Мебель</v>
      </c>
      <c r="M466" s="42"/>
      <c r="N466" s="42"/>
      <c r="P466" s="40" t="s">
        <v>6335</v>
      </c>
      <c r="Q466" s="40" t="s">
        <v>6336</v>
      </c>
    </row>
    <row r="467" spans="4:17" ht="15" customHeight="1" x14ac:dyDescent="0.25">
      <c r="D467" s="29"/>
      <c r="G467" s="25">
        <v>110</v>
      </c>
      <c r="H467" s="27" t="str">
        <f t="shared" ref="H467:H476" si="42">$D$466&amp;"."&amp;G467</f>
        <v>429.110</v>
      </c>
      <c r="I467" s="28" t="s">
        <v>5629</v>
      </c>
      <c r="J467" s="26" t="str">
        <f t="shared" ref="J467:J476" si="43">H467&amp;" - "&amp;I467</f>
        <v>429.110 - Зеркала обзорные</v>
      </c>
      <c r="M467" s="42"/>
      <c r="N467" s="42"/>
      <c r="P467" s="40" t="s">
        <v>6337</v>
      </c>
      <c r="Q467" s="40" t="s">
        <v>5904</v>
      </c>
    </row>
    <row r="468" spans="4:17" ht="15" customHeight="1" x14ac:dyDescent="0.25">
      <c r="D468" s="29"/>
      <c r="G468" s="25">
        <v>120</v>
      </c>
      <c r="H468" s="27" t="str">
        <f t="shared" si="42"/>
        <v>429.120</v>
      </c>
      <c r="I468" s="28" t="s">
        <v>5626</v>
      </c>
      <c r="J468" s="26" t="str">
        <f t="shared" si="43"/>
        <v>429.120 - Зеркала бытовые(офисные)</v>
      </c>
      <c r="M468" s="42"/>
      <c r="N468" s="42"/>
      <c r="P468" s="40" t="s">
        <v>6338</v>
      </c>
      <c r="Q468" s="40" t="s">
        <v>6339</v>
      </c>
    </row>
    <row r="469" spans="4:17" ht="15" customHeight="1" x14ac:dyDescent="0.25">
      <c r="D469" s="29"/>
      <c r="G469" s="25">
        <v>130</v>
      </c>
      <c r="H469" s="27" t="str">
        <f t="shared" si="42"/>
        <v>429.130</v>
      </c>
      <c r="I469" s="28" t="s">
        <v>5997</v>
      </c>
      <c r="J469" s="26" t="str">
        <f t="shared" si="43"/>
        <v>429.130 - Мебель стандартного изготовления.</v>
      </c>
      <c r="M469" s="42"/>
      <c r="N469" s="42"/>
      <c r="P469" s="40" t="s">
        <v>6340</v>
      </c>
      <c r="Q469" s="40" t="s">
        <v>6341</v>
      </c>
    </row>
    <row r="470" spans="4:17" ht="15" customHeight="1" x14ac:dyDescent="0.25">
      <c r="D470" s="29"/>
      <c r="G470" s="25">
        <v>140</v>
      </c>
      <c r="H470" s="27" t="str">
        <f t="shared" si="42"/>
        <v>429.140</v>
      </c>
      <c r="I470" s="28" t="s">
        <v>5834</v>
      </c>
      <c r="J470" s="26" t="str">
        <f t="shared" si="43"/>
        <v>429.140 - Комус</v>
      </c>
      <c r="M470" s="42"/>
      <c r="N470" s="42"/>
      <c r="P470" s="40" t="s">
        <v>6342</v>
      </c>
      <c r="Q470" s="40" t="s">
        <v>6343</v>
      </c>
    </row>
    <row r="471" spans="4:17" ht="15" customHeight="1" x14ac:dyDescent="0.25">
      <c r="D471" s="29"/>
      <c r="G471" s="25">
        <v>150</v>
      </c>
      <c r="H471" s="27" t="str">
        <f t="shared" si="42"/>
        <v>429.150</v>
      </c>
      <c r="I471" s="28" t="s">
        <v>5999</v>
      </c>
      <c r="J471" s="26" t="str">
        <f t="shared" si="43"/>
        <v>429.150 - Мебельные гарнитуры</v>
      </c>
      <c r="M471" s="42"/>
      <c r="N471" s="42"/>
      <c r="P471" s="40" t="s">
        <v>6344</v>
      </c>
      <c r="Q471" s="40" t="s">
        <v>6345</v>
      </c>
    </row>
    <row r="472" spans="4:17" ht="15" customHeight="1" x14ac:dyDescent="0.25">
      <c r="D472" s="29"/>
      <c r="G472" s="25">
        <v>160</v>
      </c>
      <c r="H472" s="27" t="str">
        <f t="shared" si="42"/>
        <v>429.160</v>
      </c>
      <c r="I472" s="28" t="s">
        <v>5995</v>
      </c>
      <c r="J472" s="26" t="str">
        <f t="shared" si="43"/>
        <v>429.160 - Мебель нестандартного изготовления</v>
      </c>
      <c r="M472" s="42"/>
      <c r="N472" s="42"/>
      <c r="P472" s="40" t="s">
        <v>6346</v>
      </c>
      <c r="Q472" s="40" t="s">
        <v>6347</v>
      </c>
    </row>
    <row r="473" spans="4:17" ht="15" customHeight="1" x14ac:dyDescent="0.25">
      <c r="D473" s="29"/>
      <c r="G473" s="25">
        <v>170</v>
      </c>
      <c r="H473" s="27" t="str">
        <f t="shared" si="42"/>
        <v>429.170</v>
      </c>
      <c r="I473" s="28" t="s">
        <v>5992</v>
      </c>
      <c r="J473" s="26" t="str">
        <f t="shared" si="43"/>
        <v>429.170 - Мебель металлическая</v>
      </c>
      <c r="M473" s="42"/>
      <c r="N473" s="42"/>
      <c r="P473" s="40" t="s">
        <v>6348</v>
      </c>
      <c r="Q473" s="40" t="s">
        <v>6349</v>
      </c>
    </row>
    <row r="474" spans="4:17" ht="15" customHeight="1" x14ac:dyDescent="0.25">
      <c r="D474" s="29"/>
      <c r="G474" s="25">
        <v>180</v>
      </c>
      <c r="H474" s="27" t="str">
        <f t="shared" si="42"/>
        <v>429.180</v>
      </c>
      <c r="I474" s="28" t="s">
        <v>6350</v>
      </c>
      <c r="J474" s="26" t="str">
        <f t="shared" si="43"/>
        <v>429.180 - Ящики, шкафы инструментальные.</v>
      </c>
      <c r="M474" s="42"/>
      <c r="N474" s="42"/>
      <c r="P474" s="40" t="s">
        <v>6351</v>
      </c>
      <c r="Q474" s="40" t="s">
        <v>6352</v>
      </c>
    </row>
    <row r="475" spans="4:17" ht="15" customHeight="1" x14ac:dyDescent="0.25">
      <c r="D475" s="29"/>
      <c r="G475" s="25">
        <v>190</v>
      </c>
      <c r="H475" s="27" t="str">
        <f t="shared" si="42"/>
        <v>429.190</v>
      </c>
      <c r="I475" s="28" t="s">
        <v>5989</v>
      </c>
      <c r="J475" s="26" t="str">
        <f t="shared" si="43"/>
        <v>429.190 - Мебель лабораторная</v>
      </c>
      <c r="M475" s="42"/>
      <c r="N475" s="42"/>
      <c r="P475" s="40" t="s">
        <v>6353</v>
      </c>
      <c r="Q475" s="40" t="s">
        <v>6354</v>
      </c>
    </row>
    <row r="476" spans="4:17" ht="15" customHeight="1" x14ac:dyDescent="0.25">
      <c r="D476" s="29"/>
      <c r="G476" s="25">
        <v>200</v>
      </c>
      <c r="H476" s="27" t="str">
        <f t="shared" si="42"/>
        <v>429.200</v>
      </c>
      <c r="I476" s="28" t="s">
        <v>6355</v>
      </c>
      <c r="J476" s="26" t="str">
        <f t="shared" si="43"/>
        <v>429.200 - Фурнитура</v>
      </c>
      <c r="M476" s="42"/>
      <c r="N476" s="42"/>
      <c r="P476" s="40" t="s">
        <v>6356</v>
      </c>
      <c r="Q476" s="40" t="s">
        <v>6357</v>
      </c>
    </row>
    <row r="477" spans="4:17" ht="15" customHeight="1" x14ac:dyDescent="0.25">
      <c r="D477" s="29">
        <v>430</v>
      </c>
      <c r="E477" s="23" t="s">
        <v>5243</v>
      </c>
      <c r="F477" s="24" t="str">
        <f>D477&amp;" - "&amp;E477</f>
        <v>430 - Бытовая техника (МБП)</v>
      </c>
      <c r="M477" s="42"/>
      <c r="N477" s="42"/>
      <c r="P477" s="40" t="s">
        <v>6358</v>
      </c>
      <c r="Q477" s="40" t="s">
        <v>6359</v>
      </c>
    </row>
    <row r="478" spans="4:17" ht="15" customHeight="1" x14ac:dyDescent="0.25">
      <c r="D478" s="29"/>
      <c r="G478" s="25">
        <v>110</v>
      </c>
      <c r="H478" s="27" t="str">
        <f>$D$477&amp;"."&amp;G478</f>
        <v>430.110</v>
      </c>
      <c r="I478" s="28" t="s">
        <v>5396</v>
      </c>
      <c r="J478" s="26" t="str">
        <f>H478&amp;" - "&amp;I478</f>
        <v>430.110 - Вентиляторы (МБП)</v>
      </c>
      <c r="M478" s="42"/>
      <c r="N478" s="42"/>
      <c r="P478" s="40" t="s">
        <v>6360</v>
      </c>
      <c r="Q478" s="40" t="s">
        <v>5939</v>
      </c>
    </row>
    <row r="479" spans="4:17" ht="15" customHeight="1" x14ac:dyDescent="0.25">
      <c r="D479" s="29"/>
      <c r="G479" s="25">
        <v>120</v>
      </c>
      <c r="H479" s="27" t="str">
        <f>$D$477&amp;"."&amp;G479</f>
        <v>430.120</v>
      </c>
      <c r="I479" s="28" t="s">
        <v>6361</v>
      </c>
      <c r="J479" s="26" t="str">
        <f>H479&amp;" - "&amp;I479</f>
        <v>430.120 - Сушилки</v>
      </c>
      <c r="M479" s="42"/>
      <c r="N479" s="42"/>
      <c r="P479" s="40" t="s">
        <v>6362</v>
      </c>
      <c r="Q479" s="40" t="s">
        <v>6363</v>
      </c>
    </row>
    <row r="480" spans="4:17" ht="15" customHeight="1" x14ac:dyDescent="0.25">
      <c r="D480" s="29"/>
      <c r="G480" s="25">
        <v>130</v>
      </c>
      <c r="H480" s="27" t="str">
        <f>$D$477&amp;"."&amp;G480</f>
        <v>430.130</v>
      </c>
      <c r="I480" s="28" t="s">
        <v>6286</v>
      </c>
      <c r="J480" s="26" t="str">
        <f>H480&amp;" - "&amp;I480</f>
        <v>430.130 - Радио, часы, магнитолы</v>
      </c>
      <c r="M480" s="42"/>
      <c r="N480" s="42"/>
      <c r="P480" s="40" t="s">
        <v>6364</v>
      </c>
      <c r="Q480" s="40" t="s">
        <v>6157</v>
      </c>
    </row>
    <row r="481" spans="4:17" ht="15" customHeight="1" x14ac:dyDescent="0.25">
      <c r="D481" s="29"/>
      <c r="G481" s="25">
        <v>140</v>
      </c>
      <c r="H481" s="27" t="str">
        <f>$D$477&amp;"."&amp;G481</f>
        <v>430.140</v>
      </c>
      <c r="I481" s="28" t="s">
        <v>6365</v>
      </c>
      <c r="J481" s="26" t="str">
        <f>H481&amp;" - "&amp;I481</f>
        <v>430.140 - Утюги,чайники</v>
      </c>
      <c r="M481" s="42"/>
      <c r="N481" s="42"/>
      <c r="P481" s="40" t="s">
        <v>6366</v>
      </c>
      <c r="Q481" s="40" t="s">
        <v>6177</v>
      </c>
    </row>
    <row r="482" spans="4:17" ht="15" customHeight="1" x14ac:dyDescent="0.25">
      <c r="D482" s="29"/>
      <c r="G482" s="25">
        <v>150</v>
      </c>
      <c r="H482" s="27" t="str">
        <f>$D$477&amp;"."&amp;G482</f>
        <v>430.150</v>
      </c>
      <c r="I482" s="28" t="s">
        <v>6367</v>
      </c>
      <c r="J482" s="26" t="str">
        <f>H482&amp;" - "&amp;I482</f>
        <v>430.150 - Светильники,люстры</v>
      </c>
      <c r="M482" s="42"/>
      <c r="N482" s="42"/>
      <c r="P482" s="40" t="s">
        <v>6368</v>
      </c>
      <c r="Q482" s="40" t="s">
        <v>5235</v>
      </c>
    </row>
    <row r="483" spans="4:17" ht="15" customHeight="1" x14ac:dyDescent="0.25">
      <c r="D483" s="29">
        <v>431</v>
      </c>
      <c r="E483" s="23" t="s">
        <v>5239</v>
      </c>
      <c r="F483" s="24" t="str">
        <f>D483&amp;" - "&amp;E483</f>
        <v>431 - Бытовая техника (крупная)</v>
      </c>
      <c r="M483" s="42"/>
      <c r="N483" s="42"/>
      <c r="P483" s="40" t="s">
        <v>6369</v>
      </c>
      <c r="Q483" s="40" t="s">
        <v>5238</v>
      </c>
    </row>
    <row r="484" spans="4:17" ht="15" customHeight="1" x14ac:dyDescent="0.25">
      <c r="D484" s="29"/>
      <c r="G484" s="25">
        <v>110</v>
      </c>
      <c r="H484" s="27" t="str">
        <f t="shared" ref="H484:H491" si="44">$D$483&amp;"."&amp;G484</f>
        <v>431.110</v>
      </c>
      <c r="I484" s="28" t="s">
        <v>6370</v>
      </c>
      <c r="J484" s="26" t="str">
        <f t="shared" ref="J484:J491" si="45">H484&amp;" - "&amp;I484</f>
        <v>431.110 - Холодильники</v>
      </c>
      <c r="M484" s="42"/>
      <c r="N484" s="42"/>
      <c r="P484" s="40" t="s">
        <v>6371</v>
      </c>
      <c r="Q484" s="40" t="s">
        <v>5246</v>
      </c>
    </row>
    <row r="485" spans="4:17" ht="15" customHeight="1" x14ac:dyDescent="0.25">
      <c r="D485" s="29"/>
      <c r="G485" s="25">
        <v>120</v>
      </c>
      <c r="H485" s="27" t="str">
        <f t="shared" si="44"/>
        <v>431.120</v>
      </c>
      <c r="I485" s="28" t="s">
        <v>6281</v>
      </c>
      <c r="J485" s="26" t="str">
        <f t="shared" si="45"/>
        <v>431.120 - Пылесосы</v>
      </c>
      <c r="M485" s="42"/>
      <c r="N485" s="42"/>
      <c r="P485" s="40" t="s">
        <v>6372</v>
      </c>
      <c r="Q485" s="40" t="s">
        <v>5242</v>
      </c>
    </row>
    <row r="486" spans="4:17" ht="15" customHeight="1" x14ac:dyDescent="0.25">
      <c r="D486" s="29"/>
      <c r="G486" s="25">
        <v>130</v>
      </c>
      <c r="H486" s="27" t="str">
        <f t="shared" si="44"/>
        <v>431.130</v>
      </c>
      <c r="I486" s="28" t="s">
        <v>6373</v>
      </c>
      <c r="J486" s="26" t="str">
        <f t="shared" si="45"/>
        <v>431.130 - Телевизоры, музыкальные центры</v>
      </c>
      <c r="M486" s="42"/>
      <c r="N486" s="42"/>
      <c r="P486" s="40" t="s">
        <v>6374</v>
      </c>
      <c r="Q486" s="40" t="s">
        <v>5779</v>
      </c>
    </row>
    <row r="487" spans="4:17" ht="15" customHeight="1" x14ac:dyDescent="0.25">
      <c r="D487" s="29"/>
      <c r="G487" s="25">
        <v>140</v>
      </c>
      <c r="H487" s="27" t="str">
        <f t="shared" si="44"/>
        <v>431.140</v>
      </c>
      <c r="I487" s="28" t="s">
        <v>6168</v>
      </c>
      <c r="J487" s="26" t="str">
        <f t="shared" si="45"/>
        <v>431.140 - Печи, плиты</v>
      </c>
      <c r="M487" s="42"/>
      <c r="N487" s="42"/>
      <c r="P487" s="40" t="s">
        <v>6375</v>
      </c>
      <c r="Q487" s="40" t="s">
        <v>6203</v>
      </c>
    </row>
    <row r="488" spans="4:17" ht="15" customHeight="1" x14ac:dyDescent="0.25">
      <c r="D488" s="29"/>
      <c r="G488" s="25">
        <v>150</v>
      </c>
      <c r="H488" s="27" t="str">
        <f t="shared" si="44"/>
        <v>431.150</v>
      </c>
      <c r="I488" s="28" t="s">
        <v>6376</v>
      </c>
      <c r="J488" s="26" t="str">
        <f t="shared" si="45"/>
        <v>431.150 - Системы вентиляции</v>
      </c>
      <c r="M488" s="42"/>
      <c r="N488" s="42"/>
      <c r="P488" s="40" t="s">
        <v>6377</v>
      </c>
      <c r="Q488" s="40" t="s">
        <v>6309</v>
      </c>
    </row>
    <row r="489" spans="4:17" ht="15" customHeight="1" x14ac:dyDescent="0.25">
      <c r="D489" s="29"/>
      <c r="G489" s="25">
        <v>160</v>
      </c>
      <c r="H489" s="27" t="str">
        <f t="shared" si="44"/>
        <v>431.160</v>
      </c>
      <c r="I489" s="28" t="s">
        <v>6378</v>
      </c>
      <c r="J489" s="26" t="str">
        <f t="shared" si="45"/>
        <v>431.160 - Системы кондиционирования</v>
      </c>
      <c r="M489" s="42"/>
      <c r="N489" s="42"/>
      <c r="P489" s="40" t="s">
        <v>6379</v>
      </c>
      <c r="Q489" s="40" t="s">
        <v>6306</v>
      </c>
    </row>
    <row r="490" spans="4:17" ht="15" customHeight="1" x14ac:dyDescent="0.25">
      <c r="D490" s="29"/>
      <c r="G490" s="25">
        <v>170</v>
      </c>
      <c r="H490" s="27" t="str">
        <f t="shared" si="44"/>
        <v>431.170</v>
      </c>
      <c r="I490" s="28" t="s">
        <v>6380</v>
      </c>
      <c r="J490" s="26" t="str">
        <f t="shared" si="45"/>
        <v>431.170 - Системы доступа</v>
      </c>
      <c r="M490" s="42"/>
      <c r="N490" s="42"/>
      <c r="P490" s="40" t="s">
        <v>6381</v>
      </c>
      <c r="Q490" s="40" t="s">
        <v>6304</v>
      </c>
    </row>
    <row r="491" spans="4:17" ht="15" customHeight="1" x14ac:dyDescent="0.25">
      <c r="D491" s="29"/>
      <c r="G491" s="25">
        <v>180</v>
      </c>
      <c r="H491" s="25" t="str">
        <f t="shared" si="44"/>
        <v>431.180</v>
      </c>
      <c r="I491" s="28" t="s">
        <v>5377</v>
      </c>
      <c r="J491" s="26" t="str">
        <f t="shared" si="45"/>
        <v>431.180 - Бытовая техника. Медицинское оборудование</v>
      </c>
      <c r="M491" s="42"/>
      <c r="N491" s="42"/>
      <c r="P491" s="40" t="s">
        <v>6382</v>
      </c>
      <c r="Q491" s="40" t="s">
        <v>6367</v>
      </c>
    </row>
    <row r="492" spans="4:17" ht="15" customHeight="1" x14ac:dyDescent="0.25">
      <c r="D492" s="29">
        <v>432</v>
      </c>
      <c r="E492" s="23" t="s">
        <v>3086</v>
      </c>
      <c r="F492" s="24" t="str">
        <f>D492&amp;" - "&amp;E492</f>
        <v>432 - Отходы</v>
      </c>
      <c r="I492" s="28"/>
      <c r="M492" s="42"/>
      <c r="N492" s="42"/>
      <c r="P492" s="40" t="s">
        <v>6383</v>
      </c>
      <c r="Q492" s="40" t="s">
        <v>5265</v>
      </c>
    </row>
    <row r="493" spans="4:17" ht="15" customHeight="1" x14ac:dyDescent="0.25">
      <c r="D493" s="29"/>
      <c r="G493" s="25">
        <v>110</v>
      </c>
      <c r="H493" s="27" t="str">
        <f t="shared" ref="H493:H501" si="46">$D$492&amp;"."&amp;G493</f>
        <v>432.110</v>
      </c>
      <c r="I493" s="28" t="s">
        <v>6384</v>
      </c>
      <c r="J493" s="26" t="str">
        <f t="shared" ref="J493:J501" si="47">H493&amp;" - "&amp;I493</f>
        <v>432.110 - Стройматериалы б/у</v>
      </c>
      <c r="M493" s="42"/>
      <c r="N493" s="42"/>
      <c r="P493" s="40" t="s">
        <v>6385</v>
      </c>
      <c r="Q493" s="40" t="s">
        <v>5668</v>
      </c>
    </row>
    <row r="494" spans="4:17" ht="15" customHeight="1" x14ac:dyDescent="0.25">
      <c r="D494" s="29"/>
      <c r="G494" s="25">
        <v>120</v>
      </c>
      <c r="H494" s="27" t="str">
        <f t="shared" si="46"/>
        <v>432.120</v>
      </c>
      <c r="I494" s="28" t="s">
        <v>6008</v>
      </c>
      <c r="J494" s="26" t="str">
        <f t="shared" si="47"/>
        <v>432.120 - Металл и металлоконструкции б/у</v>
      </c>
      <c r="M494" s="42"/>
      <c r="N494" s="42"/>
      <c r="P494" s="40" t="s">
        <v>6386</v>
      </c>
      <c r="Q494" s="40" t="s">
        <v>6387</v>
      </c>
    </row>
    <row r="495" spans="4:17" ht="15" customHeight="1" x14ac:dyDescent="0.25">
      <c r="D495" s="29"/>
      <c r="G495" s="25">
        <v>130</v>
      </c>
      <c r="H495" s="27" t="str">
        <f t="shared" si="46"/>
        <v>432.130</v>
      </c>
      <c r="I495" s="28" t="s">
        <v>5930</v>
      </c>
      <c r="J495" s="26" t="str">
        <f t="shared" si="47"/>
        <v>432.130 - Лесоматериалы б/у</v>
      </c>
      <c r="M495" s="42"/>
      <c r="N495" s="42"/>
      <c r="P495" s="40" t="s">
        <v>6388</v>
      </c>
      <c r="Q495" s="40" t="s">
        <v>6049</v>
      </c>
    </row>
    <row r="496" spans="4:17" ht="15" customHeight="1" x14ac:dyDescent="0.25">
      <c r="D496" s="29"/>
      <c r="G496" s="25">
        <v>140</v>
      </c>
      <c r="H496" s="27" t="str">
        <f t="shared" si="46"/>
        <v>432.140</v>
      </c>
      <c r="I496" s="28" t="s">
        <v>6357</v>
      </c>
      <c r="J496" s="26" t="str">
        <f t="shared" si="47"/>
        <v>432.140 - РТИ б/у</v>
      </c>
      <c r="M496" s="42"/>
      <c r="N496" s="42"/>
      <c r="P496" s="40" t="s">
        <v>6389</v>
      </c>
      <c r="Q496" s="40" t="s">
        <v>6136</v>
      </c>
    </row>
    <row r="497" spans="1:17" ht="15" customHeight="1" x14ac:dyDescent="0.25">
      <c r="D497" s="29"/>
      <c r="G497" s="25">
        <v>150</v>
      </c>
      <c r="H497" s="27" t="str">
        <f t="shared" si="46"/>
        <v>432.150</v>
      </c>
      <c r="I497" s="28" t="s">
        <v>5327</v>
      </c>
      <c r="J497" s="26" t="str">
        <f t="shared" si="47"/>
        <v>432.150 - АТТЗ б/у</v>
      </c>
      <c r="M497" s="42"/>
      <c r="N497" s="42"/>
      <c r="P497" s="40" t="s">
        <v>6390</v>
      </c>
      <c r="Q497" s="40" t="s">
        <v>6391</v>
      </c>
    </row>
    <row r="498" spans="1:17" ht="15" customHeight="1" x14ac:dyDescent="0.25">
      <c r="D498" s="29"/>
      <c r="G498" s="25">
        <v>160</v>
      </c>
      <c r="H498" s="27" t="str">
        <f t="shared" si="46"/>
        <v>432.160</v>
      </c>
      <c r="I498" s="28" t="s">
        <v>6392</v>
      </c>
      <c r="J498" s="26" t="str">
        <f t="shared" si="47"/>
        <v>432.160 - Тара б/у</v>
      </c>
      <c r="M498" s="42"/>
      <c r="N498" s="42"/>
      <c r="P498" s="40" t="s">
        <v>6393</v>
      </c>
      <c r="Q498" s="40" t="s">
        <v>6394</v>
      </c>
    </row>
    <row r="499" spans="1:17" ht="15" customHeight="1" x14ac:dyDescent="0.25">
      <c r="D499" s="29"/>
      <c r="G499" s="25">
        <v>170</v>
      </c>
      <c r="H499" s="27" t="str">
        <f t="shared" si="46"/>
        <v>432.170</v>
      </c>
      <c r="I499" s="28" t="s">
        <v>6395</v>
      </c>
      <c r="J499" s="26" t="str">
        <f t="shared" si="47"/>
        <v>432.170 - Электрооборудование б/у</v>
      </c>
      <c r="M499" s="42"/>
      <c r="N499" s="42"/>
      <c r="P499" s="40" t="s">
        <v>6396</v>
      </c>
      <c r="Q499" s="40" t="s">
        <v>6397</v>
      </c>
    </row>
    <row r="500" spans="1:17" ht="15" customHeight="1" x14ac:dyDescent="0.25">
      <c r="D500" s="29"/>
      <c r="G500" s="25">
        <v>180</v>
      </c>
      <c r="H500" s="27" t="str">
        <f t="shared" si="46"/>
        <v>432.180</v>
      </c>
      <c r="I500" s="28" t="s">
        <v>6398</v>
      </c>
      <c r="J500" s="26" t="str">
        <f t="shared" si="47"/>
        <v>432.180 - Энергооборудование б/у</v>
      </c>
      <c r="M500" s="42"/>
      <c r="N500" s="42"/>
      <c r="P500" s="40" t="s">
        <v>6399</v>
      </c>
      <c r="Q500" s="40" t="s">
        <v>6400</v>
      </c>
    </row>
    <row r="501" spans="1:17" ht="15" customHeight="1" x14ac:dyDescent="0.25">
      <c r="D501" s="29"/>
      <c r="G501" s="25">
        <v>190</v>
      </c>
      <c r="H501" s="27" t="str">
        <f t="shared" si="46"/>
        <v>432.190</v>
      </c>
      <c r="I501" s="28" t="s">
        <v>6109</v>
      </c>
      <c r="J501" s="26" t="str">
        <f t="shared" si="47"/>
        <v>432.190 - Огнеупорные изделия б/у</v>
      </c>
      <c r="M501" s="42"/>
      <c r="N501" s="42"/>
      <c r="P501" s="40" t="s">
        <v>6401</v>
      </c>
      <c r="Q501" s="40" t="s">
        <v>6402</v>
      </c>
    </row>
    <row r="502" spans="1:17" ht="15" customHeight="1" x14ac:dyDescent="0.25">
      <c r="M502" s="42"/>
      <c r="N502" s="42"/>
      <c r="P502" s="40" t="s">
        <v>6403</v>
      </c>
      <c r="Q502" s="40" t="s">
        <v>5630</v>
      </c>
    </row>
    <row r="503" spans="1:17" ht="15" customHeight="1" x14ac:dyDescent="0.25">
      <c r="A503" s="29" t="s">
        <v>6404</v>
      </c>
      <c r="B503" s="23" t="s">
        <v>6405</v>
      </c>
      <c r="C503" s="23" t="str">
        <f>A503&amp;" - "&amp;B503</f>
        <v>500 - Оборудование</v>
      </c>
      <c r="D503" s="29">
        <v>501</v>
      </c>
      <c r="E503" s="23" t="s">
        <v>5372</v>
      </c>
      <c r="F503" s="24" t="str">
        <f>D503&amp;" - "&amp;E503</f>
        <v>501 - Технологическое и сменное  металлургическое оборудование</v>
      </c>
      <c r="M503" s="42"/>
      <c r="N503" s="42"/>
      <c r="P503" s="40" t="s">
        <v>6406</v>
      </c>
      <c r="Q503" s="40" t="s">
        <v>6407</v>
      </c>
    </row>
    <row r="504" spans="1:17" ht="15" customHeight="1" x14ac:dyDescent="0.25">
      <c r="D504" s="29"/>
      <c r="G504" s="25">
        <v>110</v>
      </c>
      <c r="H504" s="27" t="str">
        <f t="shared" ref="H504:H515" si="48">$D$503&amp;"."&amp;G504</f>
        <v>501.110</v>
      </c>
      <c r="I504" s="28" t="s">
        <v>5526</v>
      </c>
      <c r="J504" s="26" t="str">
        <f t="shared" ref="J504:J515" si="49">H504&amp;" - "&amp;I504</f>
        <v>501.110 - Документация</v>
      </c>
      <c r="M504" s="42"/>
      <c r="N504" s="42"/>
      <c r="P504" s="40" t="s">
        <v>6408</v>
      </c>
      <c r="Q504" s="40" t="s">
        <v>6409</v>
      </c>
    </row>
    <row r="505" spans="1:17" ht="15" customHeight="1" x14ac:dyDescent="0.25">
      <c r="D505" s="29"/>
      <c r="G505" s="25">
        <v>120</v>
      </c>
      <c r="H505" s="27" t="str">
        <f t="shared" si="48"/>
        <v>501.120</v>
      </c>
      <c r="I505" s="28" t="s">
        <v>5808</v>
      </c>
      <c r="J505" s="26" t="str">
        <f t="shared" si="49"/>
        <v>501.120 - Комплектующие и расходные материалы  АТТТ</v>
      </c>
      <c r="M505" s="42"/>
      <c r="N505" s="42"/>
      <c r="P505" s="40" t="s">
        <v>6410</v>
      </c>
      <c r="Q505" s="40" t="s">
        <v>6266</v>
      </c>
    </row>
    <row r="506" spans="1:17" ht="15" customHeight="1" x14ac:dyDescent="0.25">
      <c r="D506" s="29"/>
      <c r="G506" s="25">
        <v>130</v>
      </c>
      <c r="H506" s="27" t="str">
        <f t="shared" si="48"/>
        <v>501.130</v>
      </c>
      <c r="I506" s="28" t="s">
        <v>5819</v>
      </c>
      <c r="J506" s="26" t="str">
        <f t="shared" si="49"/>
        <v>501.130 - Комплектующие и расходные материалы РСХП</v>
      </c>
      <c r="M506" s="42"/>
      <c r="N506" s="42"/>
      <c r="P506" s="40" t="s">
        <v>6411</v>
      </c>
      <c r="Q506" s="40" t="s">
        <v>6412</v>
      </c>
    </row>
    <row r="507" spans="1:17" ht="15" customHeight="1" x14ac:dyDescent="0.25">
      <c r="D507" s="29"/>
      <c r="G507" s="25">
        <v>140</v>
      </c>
      <c r="H507" s="27" t="str">
        <f t="shared" si="48"/>
        <v>501.140</v>
      </c>
      <c r="I507" s="28" t="s">
        <v>5811</v>
      </c>
      <c r="J507" s="26" t="str">
        <f t="shared" si="49"/>
        <v>501.140 - Комплектующие и расходные материалы АНГЦ</v>
      </c>
      <c r="M507" s="42"/>
      <c r="N507" s="42"/>
      <c r="P507" s="40" t="s">
        <v>6413</v>
      </c>
      <c r="Q507" s="40" t="s">
        <v>6376</v>
      </c>
    </row>
    <row r="508" spans="1:17" ht="15" customHeight="1" x14ac:dyDescent="0.25">
      <c r="D508" s="29"/>
      <c r="G508" s="25">
        <v>150</v>
      </c>
      <c r="H508" s="27" t="str">
        <f t="shared" si="48"/>
        <v>501.150</v>
      </c>
      <c r="I508" s="28" t="s">
        <v>5813</v>
      </c>
      <c r="J508" s="26" t="str">
        <f t="shared" si="49"/>
        <v>501.150 - Комплектующие и расходные материалы АПП</v>
      </c>
      <c r="M508" s="42"/>
      <c r="N508" s="42"/>
      <c r="P508" s="40" t="s">
        <v>6414</v>
      </c>
      <c r="Q508" s="40" t="s">
        <v>6415</v>
      </c>
    </row>
    <row r="509" spans="1:17" ht="15" customHeight="1" x14ac:dyDescent="0.25">
      <c r="D509" s="29"/>
      <c r="G509" s="25">
        <v>160</v>
      </c>
      <c r="H509" s="27" t="str">
        <f t="shared" si="48"/>
        <v>501.160</v>
      </c>
      <c r="I509" s="28" t="s">
        <v>5815</v>
      </c>
      <c r="J509" s="26" t="str">
        <f t="shared" si="49"/>
        <v>501.160 - Комплектующие и расходные материалы общие (Технологическое и сменное  металлургическое оборудование)</v>
      </c>
      <c r="M509" s="42"/>
      <c r="N509" s="42"/>
      <c r="P509" s="40" t="s">
        <v>6416</v>
      </c>
      <c r="Q509" s="40" t="s">
        <v>6380</v>
      </c>
    </row>
    <row r="510" spans="1:17" ht="15" customHeight="1" x14ac:dyDescent="0.25">
      <c r="D510" s="29"/>
      <c r="G510" s="25">
        <v>170</v>
      </c>
      <c r="H510" s="27" t="str">
        <f t="shared" si="48"/>
        <v>501.170</v>
      </c>
      <c r="I510" s="28" t="s">
        <v>6343</v>
      </c>
      <c r="J510" s="26" t="str">
        <f t="shared" si="49"/>
        <v>501.170 - Ролики</v>
      </c>
      <c r="M510" s="42"/>
      <c r="N510" s="42"/>
      <c r="P510" s="40" t="s">
        <v>6417</v>
      </c>
      <c r="Q510" s="40" t="s">
        <v>6418</v>
      </c>
    </row>
    <row r="511" spans="1:17" ht="15" customHeight="1" x14ac:dyDescent="0.25">
      <c r="D511" s="29"/>
      <c r="G511" s="25">
        <v>180</v>
      </c>
      <c r="H511" s="27" t="str">
        <f t="shared" si="48"/>
        <v>501.180</v>
      </c>
      <c r="I511" s="28" t="s">
        <v>6061</v>
      </c>
      <c r="J511" s="26" t="str">
        <f t="shared" si="49"/>
        <v>501.180 - Ножи</v>
      </c>
      <c r="M511" s="42"/>
      <c r="N511" s="42"/>
      <c r="P511" s="40" t="s">
        <v>6419</v>
      </c>
      <c r="Q511" s="40" t="s">
        <v>6420</v>
      </c>
    </row>
    <row r="512" spans="1:17" ht="15" customHeight="1" x14ac:dyDescent="0.25">
      <c r="D512" s="29"/>
      <c r="G512" s="25">
        <v>190</v>
      </c>
      <c r="H512" s="27" t="str">
        <f t="shared" si="48"/>
        <v>501.190</v>
      </c>
      <c r="I512" s="28" t="s">
        <v>5388</v>
      </c>
      <c r="J512" s="26" t="str">
        <f t="shared" si="49"/>
        <v>501.190 - Валы</v>
      </c>
      <c r="M512" s="42"/>
      <c r="N512" s="42"/>
      <c r="P512" s="40" t="s">
        <v>6421</v>
      </c>
      <c r="Q512" s="40" t="s">
        <v>6378</v>
      </c>
    </row>
    <row r="513" spans="4:17" ht="15" customHeight="1" x14ac:dyDescent="0.25">
      <c r="D513" s="29"/>
      <c r="G513" s="25">
        <v>200</v>
      </c>
      <c r="H513" s="27" t="str">
        <f t="shared" si="48"/>
        <v>501.200</v>
      </c>
      <c r="I513" s="28" t="s">
        <v>6422</v>
      </c>
      <c r="J513" s="26" t="str">
        <f t="shared" si="49"/>
        <v>501.200 - Сменное оборудование</v>
      </c>
      <c r="M513" s="42"/>
      <c r="N513" s="42"/>
      <c r="P513" s="40" t="s">
        <v>6423</v>
      </c>
      <c r="Q513" s="40" t="s">
        <v>6424</v>
      </c>
    </row>
    <row r="514" spans="4:17" ht="15" customHeight="1" x14ac:dyDescent="0.25">
      <c r="D514" s="29"/>
      <c r="G514" s="25">
        <v>210</v>
      </c>
      <c r="H514" s="27" t="str">
        <f t="shared" si="48"/>
        <v>501.210</v>
      </c>
      <c r="I514" s="28" t="s">
        <v>5386</v>
      </c>
      <c r="J514" s="26" t="str">
        <f t="shared" si="49"/>
        <v>501.210 - Валки х/п стальные рабочие</v>
      </c>
      <c r="M514" s="42"/>
      <c r="N514" s="42"/>
      <c r="P514" s="40" t="s">
        <v>6425</v>
      </c>
      <c r="Q514" s="40" t="s">
        <v>6426</v>
      </c>
    </row>
    <row r="515" spans="4:17" ht="15" customHeight="1" x14ac:dyDescent="0.25">
      <c r="D515" s="29"/>
      <c r="G515" s="25">
        <v>220</v>
      </c>
      <c r="H515" s="27" t="str">
        <f t="shared" si="48"/>
        <v>501.220</v>
      </c>
      <c r="I515" s="28" t="s">
        <v>5383</v>
      </c>
      <c r="J515" s="26" t="str">
        <f t="shared" si="49"/>
        <v>501.220 - Валки х/п стальные опорные</v>
      </c>
      <c r="M515" s="42"/>
      <c r="N515" s="42"/>
      <c r="P515" s="40" t="s">
        <v>6427</v>
      </c>
      <c r="Q515" s="40" t="s">
        <v>6428</v>
      </c>
    </row>
    <row r="516" spans="4:17" ht="15" customHeight="1" x14ac:dyDescent="0.25">
      <c r="D516" s="29">
        <v>502</v>
      </c>
      <c r="E516" s="23" t="s">
        <v>5375</v>
      </c>
      <c r="F516" s="24" t="str">
        <f>D516&amp;" - "&amp;E516</f>
        <v>502 - Технологическое оборудование общеаводское</v>
      </c>
      <c r="M516" s="42"/>
      <c r="N516" s="42"/>
      <c r="P516" s="40" t="s">
        <v>6429</v>
      </c>
      <c r="Q516" s="40" t="s">
        <v>6430</v>
      </c>
    </row>
    <row r="517" spans="4:17" ht="15" customHeight="1" x14ac:dyDescent="0.25">
      <c r="D517" s="29"/>
      <c r="G517" s="25">
        <v>110</v>
      </c>
      <c r="H517" s="27" t="str">
        <f t="shared" ref="H517:H555" si="50">$D$516&amp;"."&amp;G517</f>
        <v>502.110</v>
      </c>
      <c r="I517" s="23" t="s">
        <v>6031</v>
      </c>
      <c r="J517" s="26" t="str">
        <f t="shared" ref="J517:J555" si="51">H517&amp;" - "&amp;I517</f>
        <v>502.110 - Моталки,запасные части</v>
      </c>
      <c r="M517" s="42"/>
      <c r="N517" s="42"/>
      <c r="P517" s="40" t="s">
        <v>6431</v>
      </c>
      <c r="Q517" s="40" t="s">
        <v>6432</v>
      </c>
    </row>
    <row r="518" spans="4:17" ht="15" customHeight="1" x14ac:dyDescent="0.25">
      <c r="D518" s="29"/>
      <c r="G518" s="25">
        <v>120</v>
      </c>
      <c r="H518" s="27" t="str">
        <f t="shared" si="50"/>
        <v>502.120</v>
      </c>
      <c r="I518" s="23" t="s">
        <v>5837</v>
      </c>
      <c r="J518" s="26" t="str">
        <f t="shared" si="51"/>
        <v>502.120 - Конвейеры</v>
      </c>
      <c r="M518" s="42"/>
      <c r="N518" s="42"/>
      <c r="P518" s="40" t="s">
        <v>6433</v>
      </c>
      <c r="Q518" s="40" t="s">
        <v>6434</v>
      </c>
    </row>
    <row r="519" spans="4:17" ht="15" customHeight="1" x14ac:dyDescent="0.25">
      <c r="D519" s="29"/>
      <c r="G519" s="25">
        <v>130</v>
      </c>
      <c r="H519" s="27" t="str">
        <f t="shared" si="50"/>
        <v>502.130</v>
      </c>
      <c r="I519" s="23" t="s">
        <v>5868</v>
      </c>
      <c r="J519" s="26" t="str">
        <f t="shared" si="51"/>
        <v>502.130 - Кран-балки</v>
      </c>
      <c r="M519" s="42"/>
      <c r="N519" s="42"/>
      <c r="P519" s="40" t="s">
        <v>6435</v>
      </c>
      <c r="Q519" s="40" t="s">
        <v>6436</v>
      </c>
    </row>
    <row r="520" spans="4:17" ht="15" customHeight="1" x14ac:dyDescent="0.25">
      <c r="D520" s="29"/>
      <c r="G520" s="25">
        <v>140</v>
      </c>
      <c r="H520" s="27" t="str">
        <f t="shared" si="50"/>
        <v>502.140</v>
      </c>
      <c r="I520" s="23" t="s">
        <v>5821</v>
      </c>
      <c r="J520" s="26" t="str">
        <f t="shared" si="51"/>
        <v>502.140 - Комплектующие кабин кранов</v>
      </c>
      <c r="M520" s="42"/>
      <c r="N520" s="42"/>
      <c r="P520" s="40" t="s">
        <v>6437</v>
      </c>
      <c r="Q520" s="40" t="s">
        <v>6438</v>
      </c>
    </row>
    <row r="521" spans="4:17" ht="15" customHeight="1" x14ac:dyDescent="0.25">
      <c r="D521" s="29"/>
      <c r="G521" s="25">
        <v>150</v>
      </c>
      <c r="H521" s="27" t="str">
        <f t="shared" si="50"/>
        <v>502.150</v>
      </c>
      <c r="I521" s="23" t="s">
        <v>5602</v>
      </c>
      <c r="J521" s="26" t="str">
        <f t="shared" si="51"/>
        <v>502.150 - Запчасти к кранам</v>
      </c>
      <c r="M521" s="42"/>
      <c r="N521" s="42"/>
      <c r="P521" s="40" t="s">
        <v>6439</v>
      </c>
      <c r="Q521" s="40" t="s">
        <v>6440</v>
      </c>
    </row>
    <row r="522" spans="4:17" ht="15" customHeight="1" x14ac:dyDescent="0.25">
      <c r="D522" s="29"/>
      <c r="G522" s="25">
        <v>160</v>
      </c>
      <c r="H522" s="27" t="str">
        <f t="shared" si="50"/>
        <v>502.160</v>
      </c>
      <c r="I522" s="23" t="s">
        <v>5502</v>
      </c>
      <c r="J522" s="26" t="str">
        <f t="shared" si="51"/>
        <v>502.160 - Грузозахватные приспособления</v>
      </c>
      <c r="M522" s="42"/>
      <c r="N522" s="42"/>
      <c r="P522" s="40" t="s">
        <v>6441</v>
      </c>
      <c r="Q522" s="40" t="s">
        <v>6442</v>
      </c>
    </row>
    <row r="523" spans="4:17" ht="15" customHeight="1" x14ac:dyDescent="0.25">
      <c r="D523" s="29"/>
      <c r="G523" s="25">
        <v>170</v>
      </c>
      <c r="H523" s="27" t="str">
        <f t="shared" si="50"/>
        <v>502.170</v>
      </c>
      <c r="I523" s="23" t="s">
        <v>6443</v>
      </c>
      <c r="J523" s="26" t="str">
        <f t="shared" si="51"/>
        <v>502.170 - Упаковочное оборудование</v>
      </c>
      <c r="M523" s="42"/>
      <c r="N523" s="42"/>
      <c r="P523" s="40" t="s">
        <v>6444</v>
      </c>
      <c r="Q523" s="40" t="s">
        <v>6445</v>
      </c>
    </row>
    <row r="524" spans="4:17" ht="15" customHeight="1" x14ac:dyDescent="0.25">
      <c r="D524" s="29"/>
      <c r="G524" s="25">
        <v>180</v>
      </c>
      <c r="H524" s="27" t="str">
        <f t="shared" si="50"/>
        <v>502.180</v>
      </c>
      <c r="I524" s="23" t="s">
        <v>5760</v>
      </c>
      <c r="J524" s="26" t="str">
        <f t="shared" si="51"/>
        <v>502.180 - Клапаны и горелки</v>
      </c>
      <c r="M524" s="42"/>
      <c r="N524" s="42"/>
      <c r="P524" s="40" t="s">
        <v>6446</v>
      </c>
      <c r="Q524" s="40" t="s">
        <v>6447</v>
      </c>
    </row>
    <row r="525" spans="4:17" ht="15" customHeight="1" x14ac:dyDescent="0.25">
      <c r="D525" s="29"/>
      <c r="G525" s="25">
        <v>190</v>
      </c>
      <c r="H525" s="27" t="str">
        <f t="shared" si="50"/>
        <v>502.190</v>
      </c>
      <c r="I525" s="23" t="s">
        <v>6448</v>
      </c>
      <c r="J525" s="26" t="str">
        <f t="shared" si="51"/>
        <v>502.190 - Унифицир.клапаны УМТ, горелки, рекуператоры</v>
      </c>
      <c r="M525" s="42"/>
      <c r="N525" s="42"/>
      <c r="P525" s="40" t="s">
        <v>6449</v>
      </c>
      <c r="Q525" s="40" t="s">
        <v>5785</v>
      </c>
    </row>
    <row r="526" spans="4:17" ht="15" customHeight="1" x14ac:dyDescent="0.25">
      <c r="D526" s="29"/>
      <c r="G526" s="25">
        <v>200</v>
      </c>
      <c r="H526" s="27" t="str">
        <f t="shared" si="50"/>
        <v>502.200</v>
      </c>
      <c r="I526" s="23" t="s">
        <v>6156</v>
      </c>
      <c r="J526" s="26" t="str">
        <f t="shared" si="51"/>
        <v>502.200 - Передаточные тележки</v>
      </c>
      <c r="M526" s="42"/>
      <c r="N526" s="42"/>
      <c r="P526" s="40" t="s">
        <v>6450</v>
      </c>
      <c r="Q526" s="40" t="s">
        <v>5731</v>
      </c>
    </row>
    <row r="527" spans="4:17" ht="15" customHeight="1" x14ac:dyDescent="0.25">
      <c r="D527" s="29"/>
      <c r="G527" s="25">
        <v>210</v>
      </c>
      <c r="H527" s="27" t="str">
        <f t="shared" si="50"/>
        <v>502.210</v>
      </c>
      <c r="I527" s="23" t="s">
        <v>6132</v>
      </c>
      <c r="J527" s="26" t="str">
        <f t="shared" si="51"/>
        <v>502.210 - Отстойники</v>
      </c>
      <c r="M527" s="42"/>
      <c r="N527" s="42"/>
      <c r="P527" s="40" t="s">
        <v>6451</v>
      </c>
      <c r="Q527" s="40" t="s">
        <v>5737</v>
      </c>
    </row>
    <row r="528" spans="4:17" ht="15" customHeight="1" x14ac:dyDescent="0.25">
      <c r="D528" s="29"/>
      <c r="G528" s="25">
        <v>220</v>
      </c>
      <c r="H528" s="27" t="str">
        <f t="shared" si="50"/>
        <v>502.220</v>
      </c>
      <c r="I528" s="23" t="s">
        <v>6452</v>
      </c>
      <c r="J528" s="26" t="str">
        <f t="shared" si="51"/>
        <v>502.220 - Щитовые затворы ИЗТМ</v>
      </c>
      <c r="M528" s="42"/>
      <c r="N528" s="42"/>
      <c r="P528" s="40" t="s">
        <v>6453</v>
      </c>
      <c r="Q528" s="40" t="s">
        <v>5734</v>
      </c>
    </row>
    <row r="529" spans="4:17" ht="15" customHeight="1" x14ac:dyDescent="0.25">
      <c r="D529" s="29"/>
      <c r="G529" s="25">
        <v>230</v>
      </c>
      <c r="H529" s="27" t="str">
        <f t="shared" si="50"/>
        <v>502.230</v>
      </c>
      <c r="I529" s="23" t="s">
        <v>6308</v>
      </c>
      <c r="J529" s="26" t="str">
        <f t="shared" si="51"/>
        <v>502.230 - Растворосмесители,бетономешалки</v>
      </c>
      <c r="M529" s="42"/>
      <c r="N529" s="42"/>
      <c r="P529" s="40" t="s">
        <v>6454</v>
      </c>
      <c r="Q529" s="40" t="s">
        <v>6455</v>
      </c>
    </row>
    <row r="530" spans="4:17" ht="15" customHeight="1" x14ac:dyDescent="0.25">
      <c r="D530" s="29"/>
      <c r="G530" s="25">
        <v>240</v>
      </c>
      <c r="H530" s="27" t="str">
        <f t="shared" si="50"/>
        <v>502.240</v>
      </c>
      <c r="I530" s="23" t="s">
        <v>6159</v>
      </c>
      <c r="J530" s="26" t="str">
        <f t="shared" si="51"/>
        <v>502.240 - Передвижные подмостки,вышки</v>
      </c>
      <c r="M530" s="42"/>
      <c r="N530" s="42"/>
      <c r="P530" s="40" t="s">
        <v>6456</v>
      </c>
      <c r="Q530" s="40" t="s">
        <v>5725</v>
      </c>
    </row>
    <row r="531" spans="4:17" ht="15" customHeight="1" x14ac:dyDescent="0.25">
      <c r="D531" s="29"/>
      <c r="G531" s="25">
        <v>250</v>
      </c>
      <c r="H531" s="27" t="str">
        <f t="shared" si="50"/>
        <v>502.250</v>
      </c>
      <c r="I531" s="23" t="s">
        <v>6345</v>
      </c>
      <c r="J531" s="26" t="str">
        <f t="shared" si="51"/>
        <v>502.250 - Ролики конвейерные.</v>
      </c>
      <c r="M531" s="42"/>
      <c r="N531" s="42"/>
      <c r="P531" s="40" t="s">
        <v>6457</v>
      </c>
      <c r="Q531" s="40" t="s">
        <v>6422</v>
      </c>
    </row>
    <row r="532" spans="4:17" ht="15" customHeight="1" x14ac:dyDescent="0.25">
      <c r="D532" s="29"/>
      <c r="G532" s="25">
        <v>260</v>
      </c>
      <c r="H532" s="27" t="str">
        <f t="shared" si="50"/>
        <v>502.260</v>
      </c>
      <c r="I532" s="23" t="s">
        <v>6458</v>
      </c>
      <c r="J532" s="26" t="str">
        <f t="shared" si="51"/>
        <v>502.260 - Тали</v>
      </c>
      <c r="M532" s="42"/>
      <c r="N532" s="42"/>
      <c r="P532" s="40" t="s">
        <v>6459</v>
      </c>
      <c r="Q532" s="40" t="s">
        <v>6259</v>
      </c>
    </row>
    <row r="533" spans="4:17" ht="15" customHeight="1" x14ac:dyDescent="0.25">
      <c r="D533" s="29"/>
      <c r="G533" s="25">
        <v>270</v>
      </c>
      <c r="H533" s="27" t="str">
        <f t="shared" si="50"/>
        <v>502.270</v>
      </c>
      <c r="I533" s="23" t="s">
        <v>5913</v>
      </c>
      <c r="J533" s="26" t="str">
        <f t="shared" si="51"/>
        <v>502.270 - Лебедки ручные</v>
      </c>
      <c r="M533" s="42"/>
      <c r="N533" s="42"/>
      <c r="P533" s="40" t="s">
        <v>6460</v>
      </c>
      <c r="Q533" s="40" t="s">
        <v>6461</v>
      </c>
    </row>
    <row r="534" spans="4:17" ht="15" customHeight="1" x14ac:dyDescent="0.25">
      <c r="D534" s="29"/>
      <c r="G534" s="25">
        <v>280</v>
      </c>
      <c r="H534" s="27" t="str">
        <f t="shared" si="50"/>
        <v>502.280</v>
      </c>
      <c r="I534" s="23" t="s">
        <v>5916</v>
      </c>
      <c r="J534" s="26" t="str">
        <f t="shared" si="51"/>
        <v>502.280 - Лебедки электрические</v>
      </c>
      <c r="M534" s="42"/>
      <c r="N534" s="42"/>
      <c r="P534" s="40" t="s">
        <v>6462</v>
      </c>
      <c r="Q534" s="40" t="s">
        <v>6463</v>
      </c>
    </row>
    <row r="535" spans="4:17" ht="15" customHeight="1" x14ac:dyDescent="0.25">
      <c r="D535" s="29"/>
      <c r="G535" s="25">
        <v>290</v>
      </c>
      <c r="H535" s="27" t="str">
        <f t="shared" si="50"/>
        <v>502.290</v>
      </c>
      <c r="I535" s="23" t="s">
        <v>5341</v>
      </c>
      <c r="J535" s="26" t="str">
        <f t="shared" si="51"/>
        <v>502.290 - Башенные краны</v>
      </c>
      <c r="M535" s="42"/>
      <c r="N535" s="42"/>
      <c r="P535" s="40" t="s">
        <v>6464</v>
      </c>
      <c r="Q535" s="40" t="s">
        <v>6465</v>
      </c>
    </row>
    <row r="536" spans="4:17" ht="15" customHeight="1" x14ac:dyDescent="0.25">
      <c r="D536" s="29"/>
      <c r="G536" s="25">
        <v>300</v>
      </c>
      <c r="H536" s="27" t="str">
        <f t="shared" si="50"/>
        <v>502.300</v>
      </c>
      <c r="I536" s="23" t="s">
        <v>5599</v>
      </c>
      <c r="J536" s="26" t="str">
        <f t="shared" si="51"/>
        <v>502.300 - Запчасти к башенным кранам.</v>
      </c>
      <c r="M536" s="42"/>
      <c r="N536" s="42"/>
      <c r="P536" s="40" t="s">
        <v>6466</v>
      </c>
      <c r="Q536" s="40" t="s">
        <v>5896</v>
      </c>
    </row>
    <row r="537" spans="4:17" ht="15" customHeight="1" x14ac:dyDescent="0.25">
      <c r="D537" s="29"/>
      <c r="G537" s="25">
        <v>310</v>
      </c>
      <c r="H537" s="27" t="str">
        <f t="shared" si="50"/>
        <v>502.310</v>
      </c>
      <c r="I537" s="23" t="s">
        <v>6277</v>
      </c>
      <c r="J537" s="26" t="str">
        <f t="shared" si="51"/>
        <v>502.310 - Пружины</v>
      </c>
      <c r="M537" s="42"/>
      <c r="N537" s="42"/>
      <c r="P537" s="40" t="s">
        <v>6467</v>
      </c>
      <c r="Q537" s="40" t="s">
        <v>6468</v>
      </c>
    </row>
    <row r="538" spans="4:17" ht="15" customHeight="1" x14ac:dyDescent="0.25">
      <c r="D538" s="29"/>
      <c r="G538" s="25">
        <v>320</v>
      </c>
      <c r="H538" s="27" t="str">
        <f t="shared" si="50"/>
        <v>502.320</v>
      </c>
      <c r="I538" s="23" t="s">
        <v>6064</v>
      </c>
      <c r="J538" s="26" t="str">
        <f t="shared" si="51"/>
        <v xml:space="preserve">502.320 - Ножницы </v>
      </c>
      <c r="M538" s="42"/>
      <c r="N538" s="42"/>
      <c r="P538" s="40" t="s">
        <v>6469</v>
      </c>
      <c r="Q538" s="40" t="s">
        <v>6470</v>
      </c>
    </row>
    <row r="539" spans="4:17" ht="15" customHeight="1" x14ac:dyDescent="0.25">
      <c r="D539" s="29"/>
      <c r="G539" s="25">
        <v>330</v>
      </c>
      <c r="H539" s="27" t="str">
        <f t="shared" si="50"/>
        <v>502.330</v>
      </c>
      <c r="I539" s="23" t="s">
        <v>6113</v>
      </c>
      <c r="J539" s="26" t="str">
        <f t="shared" si="51"/>
        <v>502.330 - Опорные оси и валы</v>
      </c>
      <c r="M539" s="42"/>
      <c r="N539" s="42"/>
      <c r="P539" s="40" t="s">
        <v>6471</v>
      </c>
      <c r="Q539" s="40" t="s">
        <v>5835</v>
      </c>
    </row>
    <row r="540" spans="4:17" ht="15" customHeight="1" x14ac:dyDescent="0.25">
      <c r="D540" s="29"/>
      <c r="G540" s="25">
        <v>340</v>
      </c>
      <c r="H540" s="27" t="str">
        <f t="shared" si="50"/>
        <v>502.340</v>
      </c>
      <c r="I540" s="23" t="s">
        <v>6181</v>
      </c>
      <c r="J540" s="26" t="str">
        <f t="shared" si="51"/>
        <v>502.340 - Питатели пыли</v>
      </c>
      <c r="M540" s="42"/>
      <c r="N540" s="42"/>
      <c r="P540" s="40" t="s">
        <v>6472</v>
      </c>
      <c r="Q540" s="40" t="s">
        <v>6473</v>
      </c>
    </row>
    <row r="541" spans="4:17" ht="15" customHeight="1" x14ac:dyDescent="0.25">
      <c r="D541" s="29"/>
      <c r="G541" s="25">
        <v>350</v>
      </c>
      <c r="H541" s="27" t="str">
        <f t="shared" si="50"/>
        <v>502.350</v>
      </c>
      <c r="I541" s="23" t="s">
        <v>5534</v>
      </c>
      <c r="J541" s="26" t="str">
        <f t="shared" si="51"/>
        <v>502.350 - Долота</v>
      </c>
      <c r="M541" s="42"/>
      <c r="N541" s="42"/>
      <c r="P541" s="40" t="s">
        <v>6474</v>
      </c>
      <c r="Q541" s="40" t="s">
        <v>6475</v>
      </c>
    </row>
    <row r="542" spans="4:17" ht="15" customHeight="1" x14ac:dyDescent="0.25">
      <c r="D542" s="29"/>
      <c r="G542" s="25">
        <v>360</v>
      </c>
      <c r="H542" s="27" t="str">
        <f t="shared" si="50"/>
        <v>502.360</v>
      </c>
      <c r="I542" s="23" t="s">
        <v>5537</v>
      </c>
      <c r="J542" s="26" t="str">
        <f t="shared" si="51"/>
        <v>502.360 - Домкраты</v>
      </c>
      <c r="M542" s="42"/>
      <c r="N542" s="42"/>
      <c r="P542" s="40" t="s">
        <v>6476</v>
      </c>
      <c r="Q542" s="40" t="s">
        <v>6175</v>
      </c>
    </row>
    <row r="543" spans="4:17" ht="15" customHeight="1" x14ac:dyDescent="0.25">
      <c r="D543" s="29"/>
      <c r="G543" s="25">
        <v>370</v>
      </c>
      <c r="H543" s="27" t="str">
        <f t="shared" si="50"/>
        <v>502.370</v>
      </c>
      <c r="I543" s="23" t="s">
        <v>5953</v>
      </c>
      <c r="J543" s="26" t="str">
        <f t="shared" si="51"/>
        <v>502.370 - Маркировочные комплексы и комплектующии к ним</v>
      </c>
      <c r="M543" s="42"/>
      <c r="N543" s="42"/>
      <c r="P543" s="40" t="s">
        <v>6477</v>
      </c>
      <c r="Q543" s="40" t="s">
        <v>6173</v>
      </c>
    </row>
    <row r="544" spans="4:17" ht="15" customHeight="1" x14ac:dyDescent="0.25">
      <c r="D544" s="29"/>
      <c r="G544" s="25">
        <v>380</v>
      </c>
      <c r="H544" s="27" t="str">
        <f t="shared" si="50"/>
        <v>502.380</v>
      </c>
      <c r="I544" s="23" t="s">
        <v>5604</v>
      </c>
      <c r="J544" s="26" t="str">
        <f t="shared" si="51"/>
        <v>502.380 - Запчасти к реверсивному стану</v>
      </c>
      <c r="M544" s="42"/>
      <c r="N544" s="42"/>
      <c r="P544" s="40" t="s">
        <v>6478</v>
      </c>
      <c r="Q544" s="40" t="s">
        <v>6191</v>
      </c>
    </row>
    <row r="545" spans="4:17" ht="15" customHeight="1" x14ac:dyDescent="0.25">
      <c r="D545" s="29"/>
      <c r="G545" s="25">
        <v>390</v>
      </c>
      <c r="H545" s="27" t="str">
        <f t="shared" si="50"/>
        <v>502.390</v>
      </c>
      <c r="I545" s="23" t="s">
        <v>5803</v>
      </c>
      <c r="J545" s="26" t="str">
        <f t="shared" si="51"/>
        <v>502.390 - Комплектующие и заготовки для штампов</v>
      </c>
      <c r="M545" s="42"/>
      <c r="N545" s="42"/>
      <c r="P545" s="40" t="s">
        <v>6479</v>
      </c>
      <c r="Q545" s="40" t="s">
        <v>6480</v>
      </c>
    </row>
    <row r="546" spans="4:17" ht="15" customHeight="1" x14ac:dyDescent="0.25">
      <c r="D546" s="29"/>
      <c r="G546" s="25">
        <v>400</v>
      </c>
      <c r="H546" s="27" t="str">
        <f t="shared" si="50"/>
        <v>502.400</v>
      </c>
      <c r="I546" s="23" t="s">
        <v>1306</v>
      </c>
      <c r="J546" s="26" t="str">
        <f t="shared" si="51"/>
        <v>502.400 - Станки</v>
      </c>
      <c r="M546" s="42"/>
      <c r="N546" s="42"/>
      <c r="P546" s="40" t="s">
        <v>6481</v>
      </c>
      <c r="Q546" s="40" t="s">
        <v>6057</v>
      </c>
    </row>
    <row r="547" spans="4:17" ht="15" customHeight="1" x14ac:dyDescent="0.25">
      <c r="D547" s="29"/>
      <c r="G547" s="25">
        <v>420</v>
      </c>
      <c r="H547" s="27" t="str">
        <f t="shared" si="50"/>
        <v>502.420</v>
      </c>
      <c r="I547" s="23" t="s">
        <v>6480</v>
      </c>
      <c r="J547" s="26" t="str">
        <f t="shared" si="51"/>
        <v>502.420 - Спецредукторы</v>
      </c>
      <c r="M547" s="42"/>
      <c r="N547" s="42"/>
      <c r="P547" s="40" t="s">
        <v>6482</v>
      </c>
      <c r="Q547" s="40" t="s">
        <v>6071</v>
      </c>
    </row>
    <row r="548" spans="4:17" ht="15" customHeight="1" x14ac:dyDescent="0.25">
      <c r="D548" s="29"/>
      <c r="G548" s="25">
        <v>430</v>
      </c>
      <c r="H548" s="27" t="str">
        <f t="shared" si="50"/>
        <v>502.430</v>
      </c>
      <c r="I548" s="23" t="s">
        <v>5458</v>
      </c>
      <c r="J548" s="26" t="str">
        <f t="shared" si="51"/>
        <v>502.430 - Гаражное оборудование</v>
      </c>
      <c r="M548" s="42"/>
      <c r="N548" s="42"/>
      <c r="P548" s="40" t="s">
        <v>6483</v>
      </c>
      <c r="Q548" s="40" t="s">
        <v>6187</v>
      </c>
    </row>
    <row r="549" spans="4:17" ht="15" customHeight="1" x14ac:dyDescent="0.25">
      <c r="D549" s="29"/>
      <c r="G549" s="25">
        <v>440</v>
      </c>
      <c r="H549" s="27" t="str">
        <f t="shared" si="50"/>
        <v>502.440</v>
      </c>
      <c r="I549" s="23" t="s">
        <v>5870</v>
      </c>
      <c r="J549" s="26" t="str">
        <f t="shared" si="51"/>
        <v>502.440 - Краны (Технологическое оборудование общеаводское)</v>
      </c>
      <c r="M549" s="42"/>
      <c r="N549" s="42"/>
      <c r="P549" s="40" t="s">
        <v>6484</v>
      </c>
      <c r="Q549" s="40" t="s">
        <v>6182</v>
      </c>
    </row>
    <row r="550" spans="4:17" ht="15" customHeight="1" x14ac:dyDescent="0.25">
      <c r="D550" s="29"/>
      <c r="G550" s="25">
        <v>450</v>
      </c>
      <c r="H550" s="27" t="str">
        <f t="shared" si="50"/>
        <v>502.450</v>
      </c>
      <c r="I550" s="23" t="s">
        <v>6485</v>
      </c>
      <c r="J550" s="26" t="str">
        <f t="shared" si="51"/>
        <v>502.450 - Тормоза крановые</v>
      </c>
      <c r="M550" s="42"/>
      <c r="N550" s="42"/>
      <c r="P550" s="40" t="s">
        <v>6486</v>
      </c>
      <c r="Q550" s="40" t="s">
        <v>6184</v>
      </c>
    </row>
    <row r="551" spans="4:17" ht="15" customHeight="1" x14ac:dyDescent="0.25">
      <c r="D551" s="29"/>
      <c r="G551" s="25">
        <v>460</v>
      </c>
      <c r="H551" s="27" t="str">
        <f t="shared" si="50"/>
        <v>502.460</v>
      </c>
      <c r="I551" s="23" t="s">
        <v>5895</v>
      </c>
      <c r="J551" s="26" t="str">
        <f t="shared" si="51"/>
        <v>502.460 - Крюки</v>
      </c>
      <c r="M551" s="42"/>
      <c r="N551" s="42"/>
      <c r="P551" s="40" t="s">
        <v>6487</v>
      </c>
      <c r="Q551" s="40" t="s">
        <v>6488</v>
      </c>
    </row>
    <row r="552" spans="4:17" ht="15" customHeight="1" x14ac:dyDescent="0.25">
      <c r="D552" s="29"/>
      <c r="G552" s="25">
        <v>470</v>
      </c>
      <c r="H552" s="27" t="str">
        <f t="shared" si="50"/>
        <v>502.470</v>
      </c>
      <c r="I552" s="23" t="s">
        <v>5784</v>
      </c>
      <c r="J552" s="26" t="str">
        <f t="shared" si="51"/>
        <v>502.470 - Колеса крановые</v>
      </c>
      <c r="M552" s="42"/>
      <c r="N552" s="42"/>
      <c r="P552" s="40" t="s">
        <v>6489</v>
      </c>
      <c r="Q552" s="40" t="s">
        <v>6074</v>
      </c>
    </row>
    <row r="553" spans="4:17" ht="15" customHeight="1" x14ac:dyDescent="0.25">
      <c r="D553" s="29"/>
      <c r="G553" s="25">
        <v>480</v>
      </c>
      <c r="H553" s="27" t="str">
        <f t="shared" si="50"/>
        <v>502.480</v>
      </c>
      <c r="I553" s="23" t="s">
        <v>6490</v>
      </c>
      <c r="J553" s="26" t="str">
        <f t="shared" si="51"/>
        <v>502.480 - Столы сварщика</v>
      </c>
      <c r="M553" s="42"/>
      <c r="N553" s="42"/>
      <c r="P553" s="40" t="s">
        <v>6491</v>
      </c>
      <c r="Q553" s="40" t="s">
        <v>1306</v>
      </c>
    </row>
    <row r="554" spans="4:17" ht="15" customHeight="1" x14ac:dyDescent="0.25">
      <c r="D554" s="29"/>
      <c r="G554" s="25">
        <v>490</v>
      </c>
      <c r="H554" s="27" t="str">
        <f t="shared" si="50"/>
        <v>502.490</v>
      </c>
      <c r="I554" s="23" t="s">
        <v>5790</v>
      </c>
      <c r="J554" s="26" t="str">
        <f t="shared" si="51"/>
        <v>502.490 - Коммунальное оборудование</v>
      </c>
      <c r="M554" s="42"/>
      <c r="N554" s="42"/>
      <c r="P554" s="40" t="s">
        <v>6492</v>
      </c>
      <c r="Q554" s="40" t="s">
        <v>6493</v>
      </c>
    </row>
    <row r="555" spans="4:17" ht="15" customHeight="1" x14ac:dyDescent="0.25">
      <c r="D555" s="29"/>
      <c r="G555" s="25">
        <v>500</v>
      </c>
      <c r="H555" s="27" t="str">
        <f t="shared" si="50"/>
        <v>502.500</v>
      </c>
      <c r="I555" s="23" t="s">
        <v>5435</v>
      </c>
      <c r="J555" s="26" t="str">
        <f t="shared" si="51"/>
        <v>502.500 - Ворота секционные подъемные</v>
      </c>
      <c r="M555" s="42"/>
      <c r="N555" s="42"/>
      <c r="P555" s="40" t="s">
        <v>6494</v>
      </c>
      <c r="Q555" s="40" t="s">
        <v>6226</v>
      </c>
    </row>
    <row r="556" spans="4:17" ht="15" customHeight="1" x14ac:dyDescent="0.25">
      <c r="D556" s="29">
        <v>503</v>
      </c>
      <c r="E556" s="23" t="s">
        <v>5378</v>
      </c>
      <c r="F556" s="24" t="str">
        <f>D556&amp;" - "&amp;E556</f>
        <v>503 - Технологическое оборудование химическое</v>
      </c>
      <c r="M556" s="42"/>
      <c r="N556" s="42"/>
      <c r="P556" s="40" t="s">
        <v>6495</v>
      </c>
      <c r="Q556" s="40" t="s">
        <v>6229</v>
      </c>
    </row>
    <row r="557" spans="4:17" ht="15" customHeight="1" x14ac:dyDescent="0.25">
      <c r="D557" s="29"/>
      <c r="G557" s="25">
        <v>110</v>
      </c>
      <c r="H557" s="27" t="str">
        <f t="shared" ref="H557:H573" si="52">$D$556&amp;"."&amp;G557</f>
        <v>503.110</v>
      </c>
      <c r="I557" s="28" t="s">
        <v>6496</v>
      </c>
      <c r="J557" s="26" t="str">
        <f t="shared" ref="J557:J573" si="53">H557&amp;" - "&amp;I557</f>
        <v>503.110 - Теплообменники (Технологическое оборудование химическое)</v>
      </c>
      <c r="M557" s="42"/>
      <c r="N557" s="42"/>
      <c r="P557" s="40" t="s">
        <v>6497</v>
      </c>
      <c r="Q557" s="40" t="s">
        <v>6328</v>
      </c>
    </row>
    <row r="558" spans="4:17" ht="15" customHeight="1" x14ac:dyDescent="0.25">
      <c r="D558" s="29"/>
      <c r="G558" s="25">
        <v>120</v>
      </c>
      <c r="H558" s="27" t="str">
        <f t="shared" si="52"/>
        <v>503.120</v>
      </c>
      <c r="I558" s="28" t="s">
        <v>5843</v>
      </c>
      <c r="J558" s="26" t="str">
        <f t="shared" si="53"/>
        <v>503.120 - Конденсаторы химические</v>
      </c>
      <c r="M558" s="42"/>
      <c r="N558" s="42"/>
      <c r="P558" s="40" t="s">
        <v>6498</v>
      </c>
      <c r="Q558" s="40" t="s">
        <v>6323</v>
      </c>
    </row>
    <row r="559" spans="4:17" ht="15" customHeight="1" x14ac:dyDescent="0.25">
      <c r="D559" s="29"/>
      <c r="G559" s="25">
        <v>130</v>
      </c>
      <c r="H559" s="27" t="str">
        <f t="shared" si="52"/>
        <v>503.130</v>
      </c>
      <c r="I559" s="28" t="s">
        <v>5421</v>
      </c>
      <c r="J559" s="26" t="str">
        <f t="shared" si="53"/>
        <v>503.130 - Воздуходувки для вагранок</v>
      </c>
      <c r="M559" s="42"/>
      <c r="N559" s="42"/>
      <c r="P559" s="40" t="s">
        <v>6499</v>
      </c>
      <c r="Q559" s="40" t="s">
        <v>6332</v>
      </c>
    </row>
    <row r="560" spans="4:17" ht="15" customHeight="1" x14ac:dyDescent="0.25">
      <c r="D560" s="29"/>
      <c r="G560" s="25">
        <v>140</v>
      </c>
      <c r="H560" s="27" t="str">
        <f t="shared" si="52"/>
        <v>503.140</v>
      </c>
      <c r="I560" s="28" t="s">
        <v>6500</v>
      </c>
      <c r="J560" s="26" t="str">
        <f t="shared" si="53"/>
        <v>503.140 - Установки для осушки воздуха</v>
      </c>
      <c r="M560" s="42"/>
      <c r="N560" s="42"/>
      <c r="P560" s="40" t="s">
        <v>6501</v>
      </c>
      <c r="Q560" s="40" t="s">
        <v>6330</v>
      </c>
    </row>
    <row r="561" spans="4:17" ht="15" customHeight="1" x14ac:dyDescent="0.25">
      <c r="D561" s="29"/>
      <c r="G561" s="25">
        <v>150</v>
      </c>
      <c r="H561" s="27" t="str">
        <f t="shared" si="52"/>
        <v>503.150</v>
      </c>
      <c r="I561" s="28" t="s">
        <v>5278</v>
      </c>
      <c r="J561" s="26" t="str">
        <f t="shared" si="53"/>
        <v>503.150 - Аппараты воздушного охлаждения</v>
      </c>
      <c r="M561" s="42"/>
      <c r="N561" s="42"/>
      <c r="P561" s="40" t="s">
        <v>6502</v>
      </c>
      <c r="Q561" s="40" t="s">
        <v>6326</v>
      </c>
    </row>
    <row r="562" spans="4:17" ht="15" customHeight="1" x14ac:dyDescent="0.25">
      <c r="D562" s="29"/>
      <c r="G562" s="25">
        <v>160</v>
      </c>
      <c r="H562" s="27" t="str">
        <f t="shared" si="52"/>
        <v>503.160</v>
      </c>
      <c r="I562" s="28" t="s">
        <v>5426</v>
      </c>
      <c r="J562" s="26" t="str">
        <f t="shared" si="53"/>
        <v>503.160 - Воздухосборники</v>
      </c>
      <c r="M562" s="42"/>
      <c r="N562" s="42"/>
      <c r="P562" s="40" t="s">
        <v>6503</v>
      </c>
      <c r="Q562" s="40" t="s">
        <v>6236</v>
      </c>
    </row>
    <row r="563" spans="4:17" ht="15" customHeight="1" x14ac:dyDescent="0.25">
      <c r="D563" s="29"/>
      <c r="G563" s="25">
        <v>170</v>
      </c>
      <c r="H563" s="27" t="str">
        <f t="shared" si="52"/>
        <v>503.170</v>
      </c>
      <c r="I563" s="28" t="s">
        <v>5795</v>
      </c>
      <c r="J563" s="26" t="str">
        <f t="shared" si="53"/>
        <v>503.170 - Компенсаторы сильфонные</v>
      </c>
      <c r="M563" s="42"/>
      <c r="N563" s="42"/>
      <c r="P563" s="40" t="s">
        <v>6504</v>
      </c>
      <c r="Q563" s="40" t="s">
        <v>6505</v>
      </c>
    </row>
    <row r="564" spans="4:17" ht="15" customHeight="1" x14ac:dyDescent="0.25">
      <c r="D564" s="29"/>
      <c r="G564" s="25">
        <v>180</v>
      </c>
      <c r="H564" s="27" t="str">
        <f t="shared" si="52"/>
        <v>503.180</v>
      </c>
      <c r="I564" s="28" t="s">
        <v>6506</v>
      </c>
      <c r="J564" s="26" t="str">
        <f t="shared" si="53"/>
        <v>503.180 - Холодильники газа</v>
      </c>
      <c r="M564" s="42"/>
      <c r="N564" s="42"/>
      <c r="P564" s="40" t="s">
        <v>6507</v>
      </c>
      <c r="Q564" s="40" t="s">
        <v>6490</v>
      </c>
    </row>
    <row r="565" spans="4:17" ht="15" customHeight="1" x14ac:dyDescent="0.25">
      <c r="D565" s="29"/>
      <c r="G565" s="25">
        <v>190</v>
      </c>
      <c r="H565" s="27" t="str">
        <f t="shared" si="52"/>
        <v>503.190</v>
      </c>
      <c r="I565" s="28" t="s">
        <v>6127</v>
      </c>
      <c r="J565" s="26" t="str">
        <f t="shared" si="53"/>
        <v>503.190 - Осушители защитного газа</v>
      </c>
      <c r="M565" s="42"/>
      <c r="N565" s="42"/>
      <c r="P565" s="40" t="s">
        <v>6508</v>
      </c>
      <c r="Q565" s="40" t="s">
        <v>6270</v>
      </c>
    </row>
    <row r="566" spans="4:17" ht="15" customHeight="1" x14ac:dyDescent="0.25">
      <c r="D566" s="29"/>
      <c r="G566" s="25">
        <v>200</v>
      </c>
      <c r="H566" s="27" t="str">
        <f t="shared" si="52"/>
        <v>503.200</v>
      </c>
      <c r="I566" s="28" t="s">
        <v>6509</v>
      </c>
      <c r="J566" s="26" t="str">
        <f t="shared" si="53"/>
        <v>503.200 - Холодильники растворов</v>
      </c>
      <c r="M566" s="42"/>
      <c r="N566" s="42"/>
      <c r="P566" s="40" t="s">
        <v>6510</v>
      </c>
      <c r="Q566" s="40" t="s">
        <v>5782</v>
      </c>
    </row>
    <row r="567" spans="4:17" ht="15" customHeight="1" x14ac:dyDescent="0.25">
      <c r="D567" s="29"/>
      <c r="G567" s="25">
        <v>210</v>
      </c>
      <c r="H567" s="27" t="str">
        <f t="shared" si="52"/>
        <v>503.210</v>
      </c>
      <c r="I567" s="28" t="s">
        <v>5281</v>
      </c>
      <c r="J567" s="26" t="str">
        <f t="shared" si="53"/>
        <v>503.210 - Аппараты емкотные с защитным покрытием</v>
      </c>
      <c r="M567" s="42"/>
      <c r="N567" s="42"/>
      <c r="P567" s="40" t="s">
        <v>6511</v>
      </c>
      <c r="Q567" s="40" t="s">
        <v>5636</v>
      </c>
    </row>
    <row r="568" spans="4:17" ht="15" customHeight="1" x14ac:dyDescent="0.25">
      <c r="D568" s="29"/>
      <c r="G568" s="25">
        <v>220</v>
      </c>
      <c r="H568" s="27" t="str">
        <f t="shared" si="52"/>
        <v>503.220</v>
      </c>
      <c r="I568" s="28" t="s">
        <v>5285</v>
      </c>
      <c r="J568" s="26" t="str">
        <f t="shared" si="53"/>
        <v>503.220 - Аппараты с перемешивающим устройством</v>
      </c>
      <c r="M568" s="42"/>
      <c r="N568" s="42"/>
      <c r="P568" s="40" t="s">
        <v>6512</v>
      </c>
      <c r="Q568" s="40" t="s">
        <v>6513</v>
      </c>
    </row>
    <row r="569" spans="4:17" ht="15" customHeight="1" x14ac:dyDescent="0.25">
      <c r="D569" s="29"/>
      <c r="G569" s="25">
        <v>230</v>
      </c>
      <c r="H569" s="27" t="str">
        <f t="shared" si="52"/>
        <v>503.230</v>
      </c>
      <c r="I569" s="28" t="s">
        <v>6468</v>
      </c>
      <c r="J569" s="26" t="str">
        <f t="shared" si="53"/>
        <v>503.230 - Сосуды емкостные</v>
      </c>
      <c r="M569" s="42"/>
      <c r="N569" s="42"/>
      <c r="P569" s="40" t="s">
        <v>6514</v>
      </c>
      <c r="Q569" s="40" t="s">
        <v>5847</v>
      </c>
    </row>
    <row r="570" spans="4:17" ht="15" customHeight="1" x14ac:dyDescent="0.25">
      <c r="D570" s="29"/>
      <c r="G570" s="25">
        <v>240</v>
      </c>
      <c r="H570" s="27" t="str">
        <f t="shared" si="52"/>
        <v>503.240</v>
      </c>
      <c r="I570" s="28" t="s">
        <v>6470</v>
      </c>
      <c r="J570" s="26" t="str">
        <f t="shared" si="53"/>
        <v>503.240 - Сосуды с перемешивающим устройством</v>
      </c>
      <c r="M570" s="42"/>
      <c r="N570" s="42"/>
      <c r="P570" s="40" t="s">
        <v>6515</v>
      </c>
      <c r="Q570" s="40" t="s">
        <v>6272</v>
      </c>
    </row>
    <row r="571" spans="4:17" ht="15" customHeight="1" x14ac:dyDescent="0.25">
      <c r="D571" s="29"/>
      <c r="G571" s="25">
        <v>250</v>
      </c>
      <c r="H571" s="27" t="str">
        <f t="shared" si="52"/>
        <v>503.250</v>
      </c>
      <c r="I571" s="28" t="s">
        <v>6341</v>
      </c>
      <c r="J571" s="26" t="str">
        <f t="shared" si="53"/>
        <v>503.250 - Реторты</v>
      </c>
      <c r="M571" s="42"/>
      <c r="N571" s="42"/>
      <c r="P571" s="40" t="s">
        <v>6516</v>
      </c>
      <c r="Q571" s="40" t="s">
        <v>6384</v>
      </c>
    </row>
    <row r="572" spans="4:17" ht="15" customHeight="1" x14ac:dyDescent="0.25">
      <c r="D572" s="29"/>
      <c r="G572" s="25">
        <v>260</v>
      </c>
      <c r="H572" s="27" t="str">
        <f t="shared" si="52"/>
        <v>503.260</v>
      </c>
      <c r="I572" s="28" t="s">
        <v>6517</v>
      </c>
      <c r="J572" s="26" t="str">
        <f t="shared" si="53"/>
        <v>503.260 - Электролизеры</v>
      </c>
      <c r="M572" s="42"/>
      <c r="N572" s="42"/>
      <c r="P572" s="40" t="s">
        <v>6518</v>
      </c>
      <c r="Q572" s="40" t="s">
        <v>5605</v>
      </c>
    </row>
    <row r="573" spans="4:17" ht="15" customHeight="1" x14ac:dyDescent="0.25">
      <c r="D573" s="29"/>
      <c r="G573" s="25">
        <v>270</v>
      </c>
      <c r="H573" s="27" t="str">
        <f t="shared" si="52"/>
        <v>503.270</v>
      </c>
      <c r="I573" s="28" t="s">
        <v>6222</v>
      </c>
      <c r="J573" s="26" t="str">
        <f t="shared" si="53"/>
        <v>503.270 - Прессы для стыковки конвейерных лент</v>
      </c>
      <c r="M573" s="42"/>
      <c r="N573" s="42"/>
      <c r="P573" s="40" t="s">
        <v>6519</v>
      </c>
      <c r="Q573" s="40" t="s">
        <v>6102</v>
      </c>
    </row>
    <row r="574" spans="4:17" ht="15" customHeight="1" x14ac:dyDescent="0.25">
      <c r="D574" s="29">
        <v>504</v>
      </c>
      <c r="E574" s="23" t="s">
        <v>1453</v>
      </c>
      <c r="F574" s="24" t="str">
        <f>D574&amp;" - "&amp;E574</f>
        <v>504 - Энергооборудование</v>
      </c>
      <c r="M574" s="42"/>
      <c r="N574" s="42"/>
      <c r="P574" s="40" t="s">
        <v>6520</v>
      </c>
      <c r="Q574" s="40" t="s">
        <v>6051</v>
      </c>
    </row>
    <row r="575" spans="4:17" ht="15" customHeight="1" x14ac:dyDescent="0.25">
      <c r="D575" s="29"/>
      <c r="G575" s="25">
        <v>110</v>
      </c>
      <c r="H575" s="27" t="str">
        <f t="shared" ref="H575:H608" si="54">$D$574&amp;"."&amp;G575</f>
        <v>504.110</v>
      </c>
      <c r="I575" s="23" t="s">
        <v>1454</v>
      </c>
      <c r="J575" s="26" t="str">
        <f t="shared" ref="J575:J608" si="55">H575&amp;" - "&amp;I575</f>
        <v>504.110 - Азотная станция</v>
      </c>
      <c r="M575" s="42"/>
      <c r="N575" s="42"/>
      <c r="P575" s="40" t="s">
        <v>6521</v>
      </c>
      <c r="Q575" s="40" t="s">
        <v>6043</v>
      </c>
    </row>
    <row r="576" spans="4:17" ht="15" customHeight="1" x14ac:dyDescent="0.25">
      <c r="D576" s="29"/>
      <c r="G576" s="25">
        <v>120</v>
      </c>
      <c r="H576" s="27" t="str">
        <f t="shared" si="54"/>
        <v>504.120</v>
      </c>
      <c r="I576" s="23" t="s">
        <v>6129</v>
      </c>
      <c r="J576" s="26" t="str">
        <f t="shared" si="55"/>
        <v>504.120 - Отопительное оборудование и агрегаты</v>
      </c>
      <c r="M576" s="42"/>
      <c r="N576" s="42"/>
      <c r="P576" s="40" t="s">
        <v>6522</v>
      </c>
      <c r="Q576" s="40" t="s">
        <v>6361</v>
      </c>
    </row>
    <row r="577" spans="4:17" ht="15" customHeight="1" x14ac:dyDescent="0.25">
      <c r="D577" s="29"/>
      <c r="G577" s="25">
        <v>130</v>
      </c>
      <c r="H577" s="27" t="str">
        <f t="shared" si="54"/>
        <v>504.130</v>
      </c>
      <c r="I577" s="23" t="s">
        <v>5777</v>
      </c>
      <c r="J577" s="26" t="str">
        <f t="shared" si="55"/>
        <v>504.130 - Климатическое оборудование</v>
      </c>
      <c r="M577" s="42"/>
      <c r="N577" s="42"/>
      <c r="P577" s="40" t="s">
        <v>6523</v>
      </c>
      <c r="Q577" s="40" t="s">
        <v>6524</v>
      </c>
    </row>
    <row r="578" spans="4:17" ht="15" customHeight="1" x14ac:dyDescent="0.25">
      <c r="D578" s="29"/>
      <c r="G578" s="25">
        <v>140</v>
      </c>
      <c r="H578" s="27" t="str">
        <f t="shared" si="54"/>
        <v>504.140</v>
      </c>
      <c r="I578" s="23" t="s">
        <v>5862</v>
      </c>
      <c r="J578" s="26" t="str">
        <f t="shared" si="55"/>
        <v xml:space="preserve">504.140 - Котельное оборудование </v>
      </c>
      <c r="M578" s="42"/>
      <c r="N578" s="42"/>
      <c r="P578" s="40" t="s">
        <v>6525</v>
      </c>
      <c r="Q578" s="40" t="s">
        <v>6458</v>
      </c>
    </row>
    <row r="579" spans="4:17" ht="15" customHeight="1" x14ac:dyDescent="0.25">
      <c r="D579" s="29"/>
      <c r="G579" s="25">
        <v>150</v>
      </c>
      <c r="H579" s="27" t="str">
        <f t="shared" si="54"/>
        <v>504.150</v>
      </c>
      <c r="I579" s="23" t="s">
        <v>5864</v>
      </c>
      <c r="J579" s="26" t="str">
        <f t="shared" si="55"/>
        <v>504.150 - Котельное оборудование вспомогательное</v>
      </c>
      <c r="M579" s="42"/>
      <c r="N579" s="42"/>
      <c r="P579" s="40" t="s">
        <v>6526</v>
      </c>
      <c r="Q579" s="40" t="s">
        <v>6392</v>
      </c>
    </row>
    <row r="580" spans="4:17" ht="15" customHeight="1" x14ac:dyDescent="0.25">
      <c r="D580" s="29"/>
      <c r="G580" s="25">
        <v>160</v>
      </c>
      <c r="H580" s="27" t="str">
        <f t="shared" si="54"/>
        <v>504.160</v>
      </c>
      <c r="I580" s="23" t="s">
        <v>5889</v>
      </c>
      <c r="J580" s="26" t="str">
        <f t="shared" si="55"/>
        <v>504.160 - Криогенное и холодильное оборудование</v>
      </c>
      <c r="M580" s="42"/>
      <c r="N580" s="42"/>
      <c r="P580" s="40" t="s">
        <v>6527</v>
      </c>
      <c r="Q580" s="40" t="s">
        <v>5799</v>
      </c>
    </row>
    <row r="581" spans="4:17" ht="15" customHeight="1" x14ac:dyDescent="0.25">
      <c r="D581" s="29"/>
      <c r="G581" s="25">
        <v>170</v>
      </c>
      <c r="H581" s="27" t="str">
        <f t="shared" si="54"/>
        <v>504.170</v>
      </c>
      <c r="I581" s="23" t="s">
        <v>5846</v>
      </c>
      <c r="J581" s="26" t="str">
        <f t="shared" si="55"/>
        <v>504.170 - Кондиционеры и холодильные машины</v>
      </c>
      <c r="M581" s="42"/>
      <c r="N581" s="42"/>
      <c r="P581" s="40" t="s">
        <v>6528</v>
      </c>
      <c r="Q581" s="40" t="s">
        <v>5742</v>
      </c>
    </row>
    <row r="582" spans="4:17" ht="15" customHeight="1" x14ac:dyDescent="0.25">
      <c r="D582" s="29"/>
      <c r="G582" s="25">
        <v>180</v>
      </c>
      <c r="H582" s="27" t="str">
        <f t="shared" si="54"/>
        <v>504.180</v>
      </c>
      <c r="I582" s="23" t="s">
        <v>6086</v>
      </c>
      <c r="J582" s="26" t="str">
        <f t="shared" si="55"/>
        <v>504.180 - Оборудование для гражданской обороны</v>
      </c>
      <c r="M582" s="42"/>
      <c r="N582" s="42"/>
      <c r="P582" s="40" t="s">
        <v>6529</v>
      </c>
      <c r="Q582" s="40" t="s">
        <v>6118</v>
      </c>
    </row>
    <row r="583" spans="4:17" ht="15" customHeight="1" x14ac:dyDescent="0.25">
      <c r="D583" s="29"/>
      <c r="G583" s="25">
        <v>190</v>
      </c>
      <c r="H583" s="27" t="str">
        <f t="shared" si="54"/>
        <v>504.190</v>
      </c>
      <c r="I583" s="23" t="s">
        <v>6089</v>
      </c>
      <c r="J583" s="26" t="str">
        <f t="shared" si="55"/>
        <v>504.190 - Оборудование для очистных сооружений</v>
      </c>
      <c r="M583" s="42"/>
      <c r="N583" s="42"/>
      <c r="P583" s="40" t="s">
        <v>6530</v>
      </c>
      <c r="Q583" s="40" t="s">
        <v>6531</v>
      </c>
    </row>
    <row r="584" spans="4:17" ht="15" customHeight="1" x14ac:dyDescent="0.25">
      <c r="D584" s="29"/>
      <c r="G584" s="25">
        <v>200</v>
      </c>
      <c r="H584" s="27" t="str">
        <f t="shared" si="54"/>
        <v>504.200</v>
      </c>
      <c r="I584" s="23" t="s">
        <v>5245</v>
      </c>
      <c r="J584" s="26" t="str">
        <f t="shared" si="55"/>
        <v>504.200 - Автоматизированные пункты</v>
      </c>
      <c r="M584" s="42"/>
      <c r="N584" s="42"/>
      <c r="P584" s="40" t="s">
        <v>6532</v>
      </c>
      <c r="Q584" s="40" t="s">
        <v>6373</v>
      </c>
    </row>
    <row r="585" spans="4:17" ht="15" customHeight="1" x14ac:dyDescent="0.25">
      <c r="D585" s="29"/>
      <c r="G585" s="25">
        <v>210</v>
      </c>
      <c r="H585" s="27" t="str">
        <f t="shared" si="54"/>
        <v>504.210</v>
      </c>
      <c r="I585" s="23" t="s">
        <v>6533</v>
      </c>
      <c r="J585" s="26" t="str">
        <f t="shared" si="55"/>
        <v xml:space="preserve">504.210 - Тягодутьевые машины </v>
      </c>
      <c r="M585" s="42"/>
      <c r="N585" s="42"/>
      <c r="P585" s="40" t="s">
        <v>6534</v>
      </c>
      <c r="Q585" s="40" t="s">
        <v>6535</v>
      </c>
    </row>
    <row r="586" spans="4:17" ht="15" customHeight="1" x14ac:dyDescent="0.25">
      <c r="D586" s="29"/>
      <c r="G586" s="25">
        <v>220</v>
      </c>
      <c r="H586" s="27" t="str">
        <f t="shared" si="54"/>
        <v>504.220</v>
      </c>
      <c r="I586" s="23" t="s">
        <v>6536</v>
      </c>
      <c r="J586" s="26" t="str">
        <f t="shared" si="55"/>
        <v>504.220 - Фильтро-вентиляционные агрегаты</v>
      </c>
      <c r="M586" s="42"/>
      <c r="N586" s="42"/>
      <c r="P586" s="40" t="s">
        <v>6537</v>
      </c>
      <c r="Q586" s="40" t="s">
        <v>6538</v>
      </c>
    </row>
    <row r="587" spans="4:17" ht="15" customHeight="1" x14ac:dyDescent="0.25">
      <c r="D587" s="29"/>
      <c r="G587" s="25">
        <v>240</v>
      </c>
      <c r="H587" s="27" t="str">
        <f t="shared" si="54"/>
        <v>504.240</v>
      </c>
      <c r="I587" s="23" t="s">
        <v>5399</v>
      </c>
      <c r="J587" s="26" t="str">
        <f t="shared" si="55"/>
        <v>504.240 - Вентиляторы (Энергооборудование)</v>
      </c>
      <c r="M587" s="42"/>
      <c r="N587" s="42"/>
      <c r="P587" s="40" t="s">
        <v>6539</v>
      </c>
      <c r="Q587" s="40" t="s">
        <v>6540</v>
      </c>
    </row>
    <row r="588" spans="4:17" ht="15" customHeight="1" x14ac:dyDescent="0.25">
      <c r="D588" s="29"/>
      <c r="G588" s="25">
        <v>250</v>
      </c>
      <c r="H588" s="27" t="str">
        <f t="shared" si="54"/>
        <v>504.250</v>
      </c>
      <c r="I588" s="23" t="s">
        <v>5417</v>
      </c>
      <c r="J588" s="26" t="str">
        <f t="shared" si="55"/>
        <v xml:space="preserve">504.250 - Воздуховоды </v>
      </c>
      <c r="M588" s="42"/>
      <c r="N588" s="42"/>
      <c r="P588" s="40" t="s">
        <v>6541</v>
      </c>
      <c r="Q588" s="40" t="s">
        <v>6542</v>
      </c>
    </row>
    <row r="589" spans="4:17" ht="15" customHeight="1" x14ac:dyDescent="0.25">
      <c r="D589" s="29"/>
      <c r="G589" s="25">
        <v>260</v>
      </c>
      <c r="H589" s="27" t="str">
        <f t="shared" si="54"/>
        <v>504.260</v>
      </c>
      <c r="I589" s="23" t="s">
        <v>6391</v>
      </c>
      <c r="J589" s="26" t="str">
        <f t="shared" si="55"/>
        <v>504.260 - Сепараторы (Энергооборудование)</v>
      </c>
      <c r="M589" s="42"/>
      <c r="N589" s="42"/>
      <c r="P589" s="40" t="s">
        <v>6543</v>
      </c>
      <c r="Q589" s="40" t="s">
        <v>6250</v>
      </c>
    </row>
    <row r="590" spans="4:17" ht="15" customHeight="1" x14ac:dyDescent="0.25">
      <c r="D590" s="29"/>
      <c r="G590" s="25">
        <v>270</v>
      </c>
      <c r="H590" s="27" t="str">
        <f t="shared" si="54"/>
        <v>504.270</v>
      </c>
      <c r="I590" s="23" t="s">
        <v>6138</v>
      </c>
      <c r="J590" s="26" t="str">
        <f t="shared" si="55"/>
        <v>504.270 - Охладители</v>
      </c>
      <c r="M590" s="42"/>
      <c r="N590" s="42"/>
      <c r="P590" s="40" t="s">
        <v>6544</v>
      </c>
      <c r="Q590" s="40" t="s">
        <v>6496</v>
      </c>
    </row>
    <row r="591" spans="4:17" ht="15" customHeight="1" x14ac:dyDescent="0.25">
      <c r="D591" s="29"/>
      <c r="G591" s="25">
        <v>280</v>
      </c>
      <c r="H591" s="27" t="str">
        <f t="shared" si="54"/>
        <v>504.280</v>
      </c>
      <c r="I591" s="23" t="s">
        <v>5492</v>
      </c>
      <c r="J591" s="26" t="str">
        <f t="shared" si="55"/>
        <v>504.280 - Глушители</v>
      </c>
      <c r="M591" s="42"/>
      <c r="N591" s="42"/>
      <c r="P591" s="40" t="s">
        <v>6545</v>
      </c>
      <c r="Q591" s="40" t="s">
        <v>6546</v>
      </c>
    </row>
    <row r="592" spans="4:17" ht="15" customHeight="1" x14ac:dyDescent="0.25">
      <c r="D592" s="29"/>
      <c r="G592" s="25">
        <v>290</v>
      </c>
      <c r="H592" s="27" t="str">
        <f t="shared" si="54"/>
        <v>504.290</v>
      </c>
      <c r="I592" s="23" t="s">
        <v>5496</v>
      </c>
      <c r="J592" s="26" t="str">
        <f t="shared" si="55"/>
        <v xml:space="preserve">504.290 - Градирни </v>
      </c>
      <c r="M592" s="42"/>
      <c r="N592" s="42"/>
      <c r="P592" s="40" t="s">
        <v>6547</v>
      </c>
      <c r="Q592" s="40" t="s">
        <v>6548</v>
      </c>
    </row>
    <row r="593" spans="4:17" ht="15" customHeight="1" x14ac:dyDescent="0.25">
      <c r="D593" s="29"/>
      <c r="G593" s="25">
        <v>300</v>
      </c>
      <c r="H593" s="27" t="str">
        <f t="shared" si="54"/>
        <v>504.300</v>
      </c>
      <c r="I593" s="23" t="s">
        <v>5551</v>
      </c>
      <c r="J593" s="26" t="str">
        <f t="shared" si="55"/>
        <v>504.300 - Дымососы</v>
      </c>
      <c r="M593" s="42"/>
      <c r="N593" s="42"/>
      <c r="P593" s="40" t="s">
        <v>6549</v>
      </c>
      <c r="Q593" s="40" t="s">
        <v>6550</v>
      </c>
    </row>
    <row r="594" spans="4:17" ht="15" customHeight="1" x14ac:dyDescent="0.25">
      <c r="D594" s="29"/>
      <c r="G594" s="25">
        <v>310</v>
      </c>
      <c r="H594" s="27" t="str">
        <f t="shared" si="54"/>
        <v>504.310</v>
      </c>
      <c r="I594" s="23" t="s">
        <v>5758</v>
      </c>
      <c r="J594" s="26" t="str">
        <f t="shared" si="55"/>
        <v>504.310 - Клапаны (Энергооборудование)</v>
      </c>
      <c r="M594" s="42"/>
      <c r="N594" s="42"/>
      <c r="P594" s="40" t="s">
        <v>6551</v>
      </c>
      <c r="Q594" s="40" t="s">
        <v>6552</v>
      </c>
    </row>
    <row r="595" spans="4:17" ht="15" customHeight="1" x14ac:dyDescent="0.25">
      <c r="D595" s="29"/>
      <c r="G595" s="25">
        <v>320</v>
      </c>
      <c r="H595" s="27" t="str">
        <f t="shared" si="54"/>
        <v>504.320</v>
      </c>
      <c r="I595" s="23" t="s">
        <v>5832</v>
      </c>
      <c r="J595" s="26" t="str">
        <f t="shared" si="55"/>
        <v>504.320 - Компрессоры (Энергооборудование)</v>
      </c>
      <c r="M595" s="42"/>
      <c r="N595" s="42"/>
      <c r="P595" s="40" t="s">
        <v>6553</v>
      </c>
      <c r="Q595" s="40" t="s">
        <v>5921</v>
      </c>
    </row>
    <row r="596" spans="4:17" ht="15" customHeight="1" x14ac:dyDescent="0.25">
      <c r="D596" s="29"/>
      <c r="G596" s="25">
        <v>330</v>
      </c>
      <c r="H596" s="27" t="str">
        <f t="shared" si="54"/>
        <v>504.330</v>
      </c>
      <c r="I596" s="23" t="s">
        <v>6040</v>
      </c>
      <c r="J596" s="26" t="str">
        <f t="shared" si="55"/>
        <v>504.330 - Нагнетатели</v>
      </c>
      <c r="M596" s="42"/>
      <c r="N596" s="42"/>
      <c r="P596" s="40" t="s">
        <v>6554</v>
      </c>
      <c r="Q596" s="40" t="s">
        <v>6555</v>
      </c>
    </row>
    <row r="597" spans="4:17" ht="15" customHeight="1" x14ac:dyDescent="0.25">
      <c r="D597" s="29"/>
      <c r="G597" s="25">
        <v>340</v>
      </c>
      <c r="H597" s="27" t="str">
        <f t="shared" si="54"/>
        <v>504.340</v>
      </c>
      <c r="I597" s="23" t="s">
        <v>6073</v>
      </c>
      <c r="J597" s="26" t="str">
        <f t="shared" si="55"/>
        <v>504.340 - Обогреватели</v>
      </c>
      <c r="M597" s="42"/>
      <c r="N597" s="42"/>
      <c r="P597" s="40" t="s">
        <v>6556</v>
      </c>
      <c r="Q597" s="40" t="s">
        <v>5369</v>
      </c>
    </row>
    <row r="598" spans="4:17" ht="15" customHeight="1" x14ac:dyDescent="0.25">
      <c r="D598" s="29"/>
      <c r="G598" s="25">
        <v>350</v>
      </c>
      <c r="H598" s="27" t="str">
        <f t="shared" si="54"/>
        <v>504.350</v>
      </c>
      <c r="I598" s="23" t="s">
        <v>6125</v>
      </c>
      <c r="J598" s="26" t="str">
        <f t="shared" si="55"/>
        <v>504.350 - Осушители</v>
      </c>
      <c r="M598" s="42"/>
      <c r="N598" s="42"/>
      <c r="P598" s="40" t="s">
        <v>6557</v>
      </c>
      <c r="Q598" s="40" t="s">
        <v>6029</v>
      </c>
    </row>
    <row r="599" spans="4:17" ht="15" customHeight="1" x14ac:dyDescent="0.25">
      <c r="D599" s="29"/>
      <c r="G599" s="25">
        <v>360</v>
      </c>
      <c r="H599" s="27" t="str">
        <f t="shared" si="54"/>
        <v>504.360</v>
      </c>
      <c r="I599" s="23" t="s">
        <v>5866</v>
      </c>
      <c r="J599" s="26" t="str">
        <f t="shared" si="55"/>
        <v>504.360 - Котлы</v>
      </c>
      <c r="M599" s="42"/>
      <c r="N599" s="42"/>
      <c r="P599" s="40" t="s">
        <v>6558</v>
      </c>
      <c r="Q599" s="40" t="s">
        <v>5672</v>
      </c>
    </row>
    <row r="600" spans="4:17" ht="15" customHeight="1" x14ac:dyDescent="0.25">
      <c r="D600" s="29"/>
      <c r="G600" s="25">
        <v>370</v>
      </c>
      <c r="H600" s="27" t="str">
        <f t="shared" si="54"/>
        <v>504.370</v>
      </c>
      <c r="I600" s="23" t="s">
        <v>6206</v>
      </c>
      <c r="J600" s="26" t="str">
        <f t="shared" si="55"/>
        <v>504.370 - Подогреватели</v>
      </c>
      <c r="M600" s="42"/>
      <c r="N600" s="42"/>
      <c r="P600" s="40" t="s">
        <v>6559</v>
      </c>
      <c r="Q600" s="40" t="s">
        <v>6152</v>
      </c>
    </row>
    <row r="601" spans="4:17" ht="15" customHeight="1" x14ac:dyDescent="0.25">
      <c r="D601" s="29"/>
      <c r="G601" s="25">
        <v>380</v>
      </c>
      <c r="H601" s="27" t="str">
        <f t="shared" si="54"/>
        <v>504.380</v>
      </c>
      <c r="I601" s="23" t="s">
        <v>6325</v>
      </c>
      <c r="J601" s="26" t="str">
        <f t="shared" si="55"/>
        <v>504.380 - Редукторы</v>
      </c>
      <c r="M601" s="42"/>
      <c r="N601" s="42"/>
      <c r="P601" s="40" t="s">
        <v>6560</v>
      </c>
      <c r="Q601" s="40" t="s">
        <v>5685</v>
      </c>
    </row>
    <row r="602" spans="4:17" ht="15" customHeight="1" x14ac:dyDescent="0.25">
      <c r="D602" s="29"/>
      <c r="G602" s="25">
        <v>390</v>
      </c>
      <c r="H602" s="27" t="str">
        <f t="shared" si="54"/>
        <v>504.390</v>
      </c>
      <c r="I602" s="23" t="s">
        <v>6334</v>
      </c>
      <c r="J602" s="26" t="str">
        <f t="shared" si="55"/>
        <v>504.390 - Рекуператоры</v>
      </c>
      <c r="M602" s="42"/>
      <c r="N602" s="42"/>
      <c r="P602" s="40" t="s">
        <v>6561</v>
      </c>
      <c r="Q602" s="40" t="s">
        <v>6485</v>
      </c>
    </row>
    <row r="603" spans="4:17" ht="15" customHeight="1" x14ac:dyDescent="0.25">
      <c r="D603" s="29"/>
      <c r="G603" s="25">
        <v>400</v>
      </c>
      <c r="H603" s="27" t="str">
        <f t="shared" si="54"/>
        <v>504.400</v>
      </c>
      <c r="I603" s="23" t="s">
        <v>6542</v>
      </c>
      <c r="J603" s="26" t="str">
        <f t="shared" si="55"/>
        <v>504.400 - Теплогенераторы</v>
      </c>
      <c r="M603" s="42"/>
      <c r="N603" s="42"/>
      <c r="P603" s="40" t="s">
        <v>6562</v>
      </c>
      <c r="Q603" s="40" t="s">
        <v>6563</v>
      </c>
    </row>
    <row r="604" spans="4:17" ht="15" customHeight="1" x14ac:dyDescent="0.25">
      <c r="D604" s="29"/>
      <c r="G604" s="25">
        <v>410</v>
      </c>
      <c r="H604" s="27" t="str">
        <f t="shared" si="54"/>
        <v>504.410</v>
      </c>
      <c r="I604" s="23" t="s">
        <v>6546</v>
      </c>
      <c r="J604" s="26" t="str">
        <f t="shared" si="55"/>
        <v>504.410 - Теплообменники (Энергооборудование)</v>
      </c>
      <c r="M604" s="42"/>
      <c r="N604" s="42"/>
      <c r="P604" s="40" t="s">
        <v>6564</v>
      </c>
      <c r="Q604" s="40" t="s">
        <v>5844</v>
      </c>
    </row>
    <row r="605" spans="4:17" ht="15" customHeight="1" x14ac:dyDescent="0.25">
      <c r="D605" s="29"/>
      <c r="G605" s="25">
        <v>420</v>
      </c>
      <c r="H605" s="27" t="str">
        <f t="shared" si="54"/>
        <v>504.420</v>
      </c>
      <c r="I605" s="23" t="s">
        <v>6565</v>
      </c>
      <c r="J605" s="26" t="str">
        <f t="shared" si="55"/>
        <v>504.420 - Трубопроводы</v>
      </c>
      <c r="M605" s="42"/>
      <c r="N605" s="42"/>
      <c r="P605" s="40" t="s">
        <v>6566</v>
      </c>
      <c r="Q605" s="40" t="s">
        <v>5841</v>
      </c>
    </row>
    <row r="606" spans="4:17" ht="15" customHeight="1" x14ac:dyDescent="0.25">
      <c r="D606" s="29"/>
      <c r="G606" s="25">
        <v>430</v>
      </c>
      <c r="H606" s="27" t="str">
        <f t="shared" si="54"/>
        <v>504.430</v>
      </c>
      <c r="I606" s="23" t="s">
        <v>6567</v>
      </c>
      <c r="J606" s="26" t="str">
        <f t="shared" si="55"/>
        <v>504.430 - Турбины</v>
      </c>
      <c r="M606" s="42"/>
      <c r="N606" s="42"/>
      <c r="P606" s="40" t="s">
        <v>6568</v>
      </c>
      <c r="Q606" s="40" t="s">
        <v>6569</v>
      </c>
    </row>
    <row r="607" spans="4:17" ht="15" customHeight="1" x14ac:dyDescent="0.25">
      <c r="D607" s="29"/>
      <c r="G607" s="25">
        <v>440</v>
      </c>
      <c r="H607" s="27" t="str">
        <f t="shared" si="54"/>
        <v>504.440</v>
      </c>
      <c r="I607" s="23" t="s">
        <v>6570</v>
      </c>
      <c r="J607" s="26" t="str">
        <f t="shared" si="55"/>
        <v>504.440 - Фильтры и фильтроэлементы</v>
      </c>
      <c r="M607" s="42"/>
      <c r="N607" s="42"/>
      <c r="P607" s="40" t="s">
        <v>6571</v>
      </c>
      <c r="Q607" s="40" t="s">
        <v>6313</v>
      </c>
    </row>
    <row r="608" spans="4:17" ht="15" customHeight="1" x14ac:dyDescent="0.25">
      <c r="D608" s="29"/>
      <c r="G608" s="25">
        <v>450</v>
      </c>
      <c r="H608" s="27" t="str">
        <f t="shared" si="54"/>
        <v>504.450</v>
      </c>
      <c r="I608" s="23" t="s">
        <v>6572</v>
      </c>
      <c r="J608" s="26" t="str">
        <f t="shared" si="55"/>
        <v>504.450 - Чиллеры</v>
      </c>
      <c r="M608" s="42"/>
      <c r="N608" s="42"/>
      <c r="P608" s="40" t="s">
        <v>6573</v>
      </c>
      <c r="Q608" s="40" t="s">
        <v>5911</v>
      </c>
    </row>
    <row r="609" spans="4:17" ht="15" customHeight="1" x14ac:dyDescent="0.25">
      <c r="D609" s="29">
        <v>505</v>
      </c>
      <c r="E609" s="23" t="s">
        <v>5384</v>
      </c>
      <c r="F609" s="24" t="str">
        <f>D609&amp;" - "&amp;E609</f>
        <v>505 - Трубопроводная арматура</v>
      </c>
      <c r="M609" s="42"/>
      <c r="N609" s="42"/>
      <c r="P609" s="40" t="s">
        <v>6574</v>
      </c>
      <c r="Q609" s="40" t="s">
        <v>6026</v>
      </c>
    </row>
    <row r="610" spans="4:17" ht="15" customHeight="1" x14ac:dyDescent="0.25">
      <c r="D610" s="29"/>
      <c r="G610" s="25">
        <v>110</v>
      </c>
      <c r="H610" s="27" t="str">
        <f t="shared" ref="H610:H623" si="56">$D$609&amp;"."&amp;G610</f>
        <v>505.110</v>
      </c>
      <c r="I610" s="28" t="s">
        <v>5299</v>
      </c>
      <c r="J610" s="26" t="str">
        <f t="shared" ref="J610:J623" si="57">H610&amp;" - "&amp;I610</f>
        <v>505.110 - Арматура общепромышленная</v>
      </c>
      <c r="M610" s="42"/>
      <c r="N610" s="42"/>
      <c r="P610" s="40" t="s">
        <v>6575</v>
      </c>
      <c r="Q610" s="40" t="s">
        <v>6169</v>
      </c>
    </row>
    <row r="611" spans="4:17" ht="15" customHeight="1" x14ac:dyDescent="0.25">
      <c r="D611" s="29"/>
      <c r="G611" s="25">
        <v>120</v>
      </c>
      <c r="H611" s="27" t="str">
        <f t="shared" si="56"/>
        <v>505.120</v>
      </c>
      <c r="I611" s="28" t="s">
        <v>5295</v>
      </c>
      <c r="J611" s="26" t="str">
        <f t="shared" si="57"/>
        <v>505.120 - Арматура для химических сред</v>
      </c>
      <c r="M611" s="42"/>
      <c r="N611" s="42"/>
      <c r="P611" s="40" t="s">
        <v>6576</v>
      </c>
      <c r="Q611" s="40" t="s">
        <v>6577</v>
      </c>
    </row>
    <row r="612" spans="4:17" ht="15" customHeight="1" x14ac:dyDescent="0.25">
      <c r="D612" s="29"/>
      <c r="G612" s="25">
        <v>130</v>
      </c>
      <c r="H612" s="27" t="str">
        <f t="shared" si="56"/>
        <v>505.130</v>
      </c>
      <c r="I612" s="28" t="s">
        <v>5302</v>
      </c>
      <c r="J612" s="26" t="str">
        <f t="shared" si="57"/>
        <v>505.130 - Арматура специального назначения</v>
      </c>
      <c r="M612" s="42"/>
      <c r="N612" s="42"/>
      <c r="P612" s="40" t="s">
        <v>6578</v>
      </c>
      <c r="Q612" s="40" t="s">
        <v>6565</v>
      </c>
    </row>
    <row r="613" spans="4:17" ht="15" customHeight="1" x14ac:dyDescent="0.25">
      <c r="D613" s="29"/>
      <c r="G613" s="25">
        <v>140</v>
      </c>
      <c r="H613" s="27" t="str">
        <f t="shared" si="56"/>
        <v>505.140</v>
      </c>
      <c r="I613" s="28" t="s">
        <v>5571</v>
      </c>
      <c r="J613" s="26" t="str">
        <f t="shared" si="57"/>
        <v>505.140 - Задвижки и затворы</v>
      </c>
      <c r="M613" s="42"/>
      <c r="N613" s="42"/>
      <c r="P613" s="40" t="s">
        <v>6579</v>
      </c>
      <c r="Q613" s="40" t="s">
        <v>6580</v>
      </c>
    </row>
    <row r="614" spans="4:17" ht="15" customHeight="1" x14ac:dyDescent="0.25">
      <c r="D614" s="29"/>
      <c r="G614" s="25">
        <v>150</v>
      </c>
      <c r="H614" s="27" t="str">
        <f t="shared" si="56"/>
        <v>505.150</v>
      </c>
      <c r="I614" s="28" t="s">
        <v>5616</v>
      </c>
      <c r="J614" s="26" t="str">
        <f t="shared" si="57"/>
        <v>505.150 - Заслонки</v>
      </c>
      <c r="M614" s="42"/>
      <c r="N614" s="42"/>
      <c r="P614" s="40" t="s">
        <v>6581</v>
      </c>
      <c r="Q614" s="40" t="s">
        <v>6315</v>
      </c>
    </row>
    <row r="615" spans="4:17" ht="15" customHeight="1" x14ac:dyDescent="0.25">
      <c r="D615" s="29"/>
      <c r="G615" s="25">
        <v>160</v>
      </c>
      <c r="H615" s="27" t="str">
        <f t="shared" si="56"/>
        <v>505.160</v>
      </c>
      <c r="I615" s="28" t="s">
        <v>5618</v>
      </c>
      <c r="J615" s="26" t="str">
        <f t="shared" si="57"/>
        <v>505.160 - Затворы</v>
      </c>
      <c r="M615" s="42"/>
      <c r="N615" s="42"/>
      <c r="P615" s="40" t="s">
        <v>6582</v>
      </c>
      <c r="Q615" s="40" t="s">
        <v>6318</v>
      </c>
    </row>
    <row r="616" spans="4:17" ht="15" customHeight="1" x14ac:dyDescent="0.25">
      <c r="D616" s="29"/>
      <c r="G616" s="25">
        <v>170</v>
      </c>
      <c r="H616" s="27" t="str">
        <f t="shared" si="56"/>
        <v>505.170</v>
      </c>
      <c r="I616" s="28" t="s">
        <v>5750</v>
      </c>
      <c r="J616" s="26" t="str">
        <f t="shared" si="57"/>
        <v>505.170 - Клапана</v>
      </c>
      <c r="M616" s="42"/>
      <c r="N616" s="42"/>
      <c r="P616" s="40" t="s">
        <v>6583</v>
      </c>
      <c r="Q616" s="40" t="s">
        <v>6567</v>
      </c>
    </row>
    <row r="617" spans="4:17" ht="15" customHeight="1" x14ac:dyDescent="0.25">
      <c r="D617" s="29"/>
      <c r="G617" s="25">
        <v>180</v>
      </c>
      <c r="H617" s="27" t="str">
        <f t="shared" si="56"/>
        <v>505.180</v>
      </c>
      <c r="I617" s="28" t="s">
        <v>5840</v>
      </c>
      <c r="J617" s="26" t="str">
        <f t="shared" si="57"/>
        <v>505.180 - Конденсатоотводчики</v>
      </c>
      <c r="M617" s="42"/>
      <c r="N617" s="42"/>
      <c r="P617" s="40" t="s">
        <v>6584</v>
      </c>
      <c r="Q617" s="40" t="s">
        <v>6533</v>
      </c>
    </row>
    <row r="618" spans="4:17" ht="15" customHeight="1" x14ac:dyDescent="0.25">
      <c r="D618" s="29"/>
      <c r="G618" s="25">
        <v>190</v>
      </c>
      <c r="H618" s="27" t="str">
        <f t="shared" si="56"/>
        <v>505.190</v>
      </c>
      <c r="I618" s="28" t="s">
        <v>5872</v>
      </c>
      <c r="J618" s="26" t="str">
        <f t="shared" si="57"/>
        <v>505.190 - Краны (Трубопроводная арматура)</v>
      </c>
      <c r="M618" s="42"/>
      <c r="N618" s="42"/>
      <c r="P618" s="40" t="s">
        <v>6585</v>
      </c>
      <c r="Q618" s="40" t="s">
        <v>6586</v>
      </c>
    </row>
    <row r="619" spans="4:17" ht="15" customHeight="1" x14ac:dyDescent="0.25">
      <c r="D619" s="29"/>
      <c r="G619" s="25">
        <v>200</v>
      </c>
      <c r="H619" s="27" t="str">
        <f t="shared" si="56"/>
        <v>505.200</v>
      </c>
      <c r="I619" s="28" t="s">
        <v>5886</v>
      </c>
      <c r="J619" s="26" t="str">
        <f t="shared" si="57"/>
        <v>505.200 - Крепеж трубопроводный</v>
      </c>
      <c r="M619" s="42"/>
      <c r="N619" s="42"/>
      <c r="P619" s="40" t="s">
        <v>6587</v>
      </c>
      <c r="Q619" s="40" t="s">
        <v>5324</v>
      </c>
    </row>
    <row r="620" spans="4:17" ht="15" customHeight="1" x14ac:dyDescent="0.25">
      <c r="D620" s="29"/>
      <c r="G620" s="25">
        <v>210</v>
      </c>
      <c r="H620" s="27" t="str">
        <f t="shared" si="56"/>
        <v>505.210</v>
      </c>
      <c r="I620" s="28" t="s">
        <v>6322</v>
      </c>
      <c r="J620" s="26" t="str">
        <f t="shared" si="57"/>
        <v>505.210 - Регуляторы давления</v>
      </c>
      <c r="M620" s="42"/>
      <c r="N620" s="42"/>
      <c r="P620" s="40" t="s">
        <v>6588</v>
      </c>
      <c r="Q620" s="40" t="s">
        <v>5358</v>
      </c>
    </row>
    <row r="621" spans="4:17" ht="15" customHeight="1" x14ac:dyDescent="0.25">
      <c r="D621" s="29"/>
      <c r="G621" s="25">
        <v>220</v>
      </c>
      <c r="H621" s="27" t="str">
        <f t="shared" si="56"/>
        <v>505.220</v>
      </c>
      <c r="I621" s="28" t="s">
        <v>6461</v>
      </c>
      <c r="J621" s="26" t="str">
        <f t="shared" si="57"/>
        <v>505.220 - Соединение трубопроводное</v>
      </c>
      <c r="M621" s="42"/>
      <c r="N621" s="42"/>
      <c r="P621" s="40" t="s">
        <v>6589</v>
      </c>
      <c r="Q621" s="40" t="s">
        <v>6139</v>
      </c>
    </row>
    <row r="622" spans="4:17" ht="15" customHeight="1" x14ac:dyDescent="0.25">
      <c r="D622" s="29"/>
      <c r="G622" s="25">
        <v>230</v>
      </c>
      <c r="H622" s="27" t="str">
        <f t="shared" si="56"/>
        <v>505.230</v>
      </c>
      <c r="I622" s="28" t="s">
        <v>6590</v>
      </c>
      <c r="J622" s="26" t="str">
        <f t="shared" si="57"/>
        <v>505.230 - Электроприводы</v>
      </c>
      <c r="M622" s="42"/>
      <c r="N622" s="42"/>
      <c r="P622" s="40" t="s">
        <v>6591</v>
      </c>
      <c r="Q622" s="40" t="s">
        <v>6448</v>
      </c>
    </row>
    <row r="623" spans="4:17" ht="15" customHeight="1" x14ac:dyDescent="0.25">
      <c r="D623" s="29"/>
      <c r="G623" s="25">
        <v>240</v>
      </c>
      <c r="H623" s="27" t="str">
        <f t="shared" si="56"/>
        <v>505.240</v>
      </c>
      <c r="I623" s="28" t="s">
        <v>6577</v>
      </c>
      <c r="J623" s="26" t="str">
        <f t="shared" si="57"/>
        <v>505.240 - Трубопроводная арматура.Указатели уровня</v>
      </c>
      <c r="M623" s="42"/>
      <c r="N623" s="42"/>
      <c r="P623" s="40" t="s">
        <v>6592</v>
      </c>
      <c r="Q623" s="40" t="s">
        <v>6443</v>
      </c>
    </row>
    <row r="624" spans="4:17" ht="15" customHeight="1" x14ac:dyDescent="0.25">
      <c r="D624" s="29">
        <v>506</v>
      </c>
      <c r="E624" s="23" t="s">
        <v>5249</v>
      </c>
      <c r="F624" s="24" t="str">
        <f>D624&amp;" - "&amp;E624</f>
        <v>506 - Гидросмазочное и насосное оборудование</v>
      </c>
      <c r="M624" s="42"/>
      <c r="N624" s="42"/>
      <c r="P624" s="40" t="s">
        <v>6593</v>
      </c>
      <c r="Q624" s="40" t="s">
        <v>6594</v>
      </c>
    </row>
    <row r="625" spans="4:17" ht="15" customHeight="1" x14ac:dyDescent="0.25">
      <c r="D625" s="29"/>
      <c r="G625" s="25">
        <v>110</v>
      </c>
      <c r="H625" s="27" t="str">
        <f t="shared" ref="H625:H646" si="58">$D$624&amp;"."&amp;G625</f>
        <v>506.110</v>
      </c>
      <c r="I625" s="23" t="s">
        <v>6048</v>
      </c>
      <c r="J625" s="26" t="str">
        <f t="shared" ref="J625:J646" si="59">H625&amp;" - "&amp;I625</f>
        <v>506.110 - Насосные станции, насосы и насосные агрегаты</v>
      </c>
      <c r="M625" s="42"/>
      <c r="N625" s="42"/>
      <c r="P625" s="40" t="s">
        <v>6595</v>
      </c>
      <c r="Q625" s="40" t="s">
        <v>6596</v>
      </c>
    </row>
    <row r="626" spans="4:17" ht="15" customHeight="1" x14ac:dyDescent="0.25">
      <c r="D626" s="29"/>
      <c r="G626" s="25">
        <v>120</v>
      </c>
      <c r="H626" s="27" t="str">
        <f t="shared" si="58"/>
        <v>506.120</v>
      </c>
      <c r="I626" s="23" t="s">
        <v>5474</v>
      </c>
      <c r="J626" s="26" t="str">
        <f t="shared" si="59"/>
        <v>506.120 - Гидроаккумулятор</v>
      </c>
      <c r="M626" s="42"/>
      <c r="N626" s="42"/>
      <c r="P626" s="40" t="s">
        <v>6597</v>
      </c>
      <c r="Q626" s="40" t="s">
        <v>4897</v>
      </c>
    </row>
    <row r="627" spans="4:17" ht="15" customHeight="1" x14ac:dyDescent="0.25">
      <c r="D627" s="29"/>
      <c r="G627" s="25">
        <v>130</v>
      </c>
      <c r="H627" s="27" t="str">
        <f t="shared" si="58"/>
        <v>506.130</v>
      </c>
      <c r="I627" s="23" t="s">
        <v>5478</v>
      </c>
      <c r="J627" s="26" t="str">
        <f t="shared" si="59"/>
        <v>506.130 - Гидроинструмент</v>
      </c>
      <c r="M627" s="42"/>
      <c r="N627" s="42"/>
      <c r="P627" s="40" t="s">
        <v>6598</v>
      </c>
      <c r="Q627" s="40" t="s">
        <v>4899</v>
      </c>
    </row>
    <row r="628" spans="4:17" ht="15" customHeight="1" x14ac:dyDescent="0.25">
      <c r="D628" s="29"/>
      <c r="G628" s="25">
        <v>140</v>
      </c>
      <c r="H628" s="27" t="str">
        <f t="shared" si="58"/>
        <v>506.140</v>
      </c>
      <c r="I628" s="23" t="s">
        <v>5480</v>
      </c>
      <c r="J628" s="26" t="str">
        <f t="shared" si="59"/>
        <v>506.140 - Гидрораспределители</v>
      </c>
      <c r="M628" s="42"/>
      <c r="N628" s="42"/>
      <c r="P628" s="40" t="s">
        <v>6599</v>
      </c>
      <c r="Q628" s="40" t="s">
        <v>4901</v>
      </c>
    </row>
    <row r="629" spans="4:17" ht="15" customHeight="1" x14ac:dyDescent="0.25">
      <c r="D629" s="29"/>
      <c r="G629" s="25">
        <v>150</v>
      </c>
      <c r="H629" s="27" t="str">
        <f t="shared" si="58"/>
        <v>506.150</v>
      </c>
      <c r="I629" s="23" t="s">
        <v>5485</v>
      </c>
      <c r="J629" s="26" t="str">
        <f t="shared" si="59"/>
        <v>506.150 - Гидроцилиндры</v>
      </c>
      <c r="M629" s="42"/>
      <c r="N629" s="42"/>
      <c r="P629" s="40" t="s">
        <v>6600</v>
      </c>
      <c r="Q629" s="40" t="s">
        <v>4903</v>
      </c>
    </row>
    <row r="630" spans="4:17" ht="15" customHeight="1" x14ac:dyDescent="0.25">
      <c r="D630" s="29"/>
      <c r="G630" s="25">
        <v>160</v>
      </c>
      <c r="H630" s="27" t="str">
        <f t="shared" si="58"/>
        <v>506.160</v>
      </c>
      <c r="I630" s="23" t="s">
        <v>5476</v>
      </c>
      <c r="J630" s="26" t="str">
        <f t="shared" si="59"/>
        <v>506.160 - Гидроаппаратура</v>
      </c>
      <c r="M630" s="42"/>
      <c r="N630" s="42"/>
      <c r="P630" s="40" t="s">
        <v>6601</v>
      </c>
      <c r="Q630" s="40" t="s">
        <v>5490</v>
      </c>
    </row>
    <row r="631" spans="4:17" ht="15" customHeight="1" x14ac:dyDescent="0.25">
      <c r="D631" s="29"/>
      <c r="G631" s="25">
        <v>170</v>
      </c>
      <c r="H631" s="27" t="str">
        <f t="shared" si="58"/>
        <v>506.170</v>
      </c>
      <c r="I631" s="23" t="s">
        <v>5483</v>
      </c>
      <c r="J631" s="26" t="str">
        <f t="shared" si="59"/>
        <v>506.170 - Гидросбив</v>
      </c>
      <c r="M631" s="42"/>
      <c r="N631" s="42"/>
      <c r="P631" s="40" t="s">
        <v>6602</v>
      </c>
      <c r="Q631" s="40" t="s">
        <v>4907</v>
      </c>
    </row>
    <row r="632" spans="4:17" ht="15" customHeight="1" x14ac:dyDescent="0.25">
      <c r="D632" s="29"/>
      <c r="G632" s="25">
        <v>180</v>
      </c>
      <c r="H632" s="27" t="str">
        <f t="shared" si="58"/>
        <v>506.180</v>
      </c>
      <c r="I632" s="23" t="s">
        <v>5541</v>
      </c>
      <c r="J632" s="26" t="str">
        <f t="shared" si="59"/>
        <v>506.180 - Дроссели (Гидросмазочное и насосное оборудование)</v>
      </c>
      <c r="M632" s="42"/>
      <c r="N632" s="42"/>
      <c r="P632" s="40" t="s">
        <v>6603</v>
      </c>
      <c r="Q632" s="40" t="s">
        <v>4909</v>
      </c>
    </row>
    <row r="633" spans="4:17" ht="15" customHeight="1" x14ac:dyDescent="0.25">
      <c r="D633" s="29"/>
      <c r="G633" s="25">
        <v>190</v>
      </c>
      <c r="H633" s="27" t="str">
        <f t="shared" si="58"/>
        <v>506.190</v>
      </c>
      <c r="I633" s="23" t="s">
        <v>5753</v>
      </c>
      <c r="J633" s="26" t="str">
        <f t="shared" si="59"/>
        <v>506.190 - Клапаны (Гидросмазочное и насосное оборудование)</v>
      </c>
      <c r="M633" s="42"/>
      <c r="N633" s="42"/>
      <c r="P633" s="40" t="s">
        <v>6604</v>
      </c>
      <c r="Q633" s="40" t="s">
        <v>5527</v>
      </c>
    </row>
    <row r="634" spans="4:17" ht="15" customHeight="1" x14ac:dyDescent="0.25">
      <c r="D634" s="29"/>
      <c r="G634" s="25">
        <v>200</v>
      </c>
      <c r="H634" s="27" t="str">
        <f t="shared" si="58"/>
        <v>506.200</v>
      </c>
      <c r="I634" s="23" t="s">
        <v>6394</v>
      </c>
      <c r="J634" s="26" t="str">
        <f t="shared" si="59"/>
        <v>506.200 - Сепараторы (Гидросмазочное и насосное оборудование)</v>
      </c>
      <c r="M634" s="42"/>
      <c r="N634" s="42"/>
      <c r="P634" s="40" t="s">
        <v>6605</v>
      </c>
      <c r="Q634" s="40" t="s">
        <v>4913</v>
      </c>
    </row>
    <row r="635" spans="4:17" ht="15" customHeight="1" x14ac:dyDescent="0.25">
      <c r="D635" s="29"/>
      <c r="G635" s="25">
        <v>210</v>
      </c>
      <c r="H635" s="27" t="str">
        <f t="shared" si="58"/>
        <v>506.210</v>
      </c>
      <c r="I635" s="23" t="s">
        <v>6606</v>
      </c>
      <c r="J635" s="26" t="str">
        <f t="shared" si="59"/>
        <v>506.210 - Фитинги</v>
      </c>
      <c r="M635" s="42"/>
      <c r="N635" s="42"/>
      <c r="P635" s="40" t="s">
        <v>6607</v>
      </c>
      <c r="Q635" s="40" t="s">
        <v>4915</v>
      </c>
    </row>
    <row r="636" spans="4:17" ht="15" customHeight="1" x14ac:dyDescent="0.25">
      <c r="D636" s="29"/>
      <c r="G636" s="25">
        <v>220</v>
      </c>
      <c r="H636" s="27" t="str">
        <f t="shared" si="58"/>
        <v>506.220</v>
      </c>
      <c r="I636" s="23" t="s">
        <v>6455</v>
      </c>
      <c r="J636" s="26" t="str">
        <f t="shared" si="59"/>
        <v>506.220 - Смазочное оборудование</v>
      </c>
      <c r="M636" s="42"/>
      <c r="N636" s="42"/>
      <c r="P636" s="40" t="s">
        <v>6608</v>
      </c>
      <c r="Q636" s="40" t="s">
        <v>5488</v>
      </c>
    </row>
    <row r="637" spans="4:17" ht="15" customHeight="1" x14ac:dyDescent="0.25">
      <c r="D637" s="29"/>
      <c r="G637" s="25">
        <v>230</v>
      </c>
      <c r="H637" s="27" t="str">
        <f t="shared" si="58"/>
        <v>506.230</v>
      </c>
      <c r="I637" s="23" t="s">
        <v>6609</v>
      </c>
      <c r="J637" s="26" t="str">
        <f t="shared" si="59"/>
        <v>506.230 - Фильтра и фильтроэлементы (Гидросмазочное и насосное оборудование)</v>
      </c>
      <c r="M637" s="42"/>
      <c r="N637" s="42"/>
      <c r="P637" s="40" t="s">
        <v>6610</v>
      </c>
      <c r="Q637" s="40" t="s">
        <v>4918</v>
      </c>
    </row>
    <row r="638" spans="4:17" ht="15" customHeight="1" x14ac:dyDescent="0.25">
      <c r="D638" s="29"/>
      <c r="G638" s="25">
        <v>240</v>
      </c>
      <c r="H638" s="27" t="str">
        <f t="shared" si="58"/>
        <v>506.240</v>
      </c>
      <c r="I638" s="23" t="s">
        <v>6438</v>
      </c>
      <c r="J638" s="26" t="str">
        <f t="shared" si="59"/>
        <v>506.240 - Системы смазки</v>
      </c>
      <c r="M638" s="42"/>
      <c r="N638" s="42"/>
      <c r="P638" s="40" t="s">
        <v>6611</v>
      </c>
      <c r="Q638" s="40" t="s">
        <v>4919</v>
      </c>
    </row>
    <row r="639" spans="4:17" ht="15" customHeight="1" x14ac:dyDescent="0.25">
      <c r="D639" s="29"/>
      <c r="G639" s="25">
        <v>250</v>
      </c>
      <c r="H639" s="27" t="str">
        <f t="shared" si="58"/>
        <v>506.250</v>
      </c>
      <c r="I639" s="23" t="s">
        <v>5828</v>
      </c>
      <c r="J639" s="26" t="str">
        <f t="shared" si="59"/>
        <v>506.250 - Компрессоры (Гидросмазочное и насосное оборудование)</v>
      </c>
      <c r="M639" s="42"/>
      <c r="N639" s="42"/>
      <c r="P639" s="40" t="s">
        <v>6612</v>
      </c>
      <c r="Q639" s="40" t="s">
        <v>4921</v>
      </c>
    </row>
    <row r="640" spans="4:17" ht="15" customHeight="1" x14ac:dyDescent="0.25">
      <c r="D640" s="29"/>
      <c r="G640" s="25">
        <v>260</v>
      </c>
      <c r="H640" s="27" t="str">
        <f t="shared" si="58"/>
        <v>506.260</v>
      </c>
      <c r="I640" s="23" t="s">
        <v>1254</v>
      </c>
      <c r="J640" s="26" t="str">
        <f t="shared" si="59"/>
        <v>506.260 - Компрессорная станция</v>
      </c>
      <c r="M640" s="42"/>
      <c r="N640" s="42"/>
      <c r="P640" s="40" t="s">
        <v>6613</v>
      </c>
      <c r="Q640" s="40" t="s">
        <v>4923</v>
      </c>
    </row>
    <row r="641" spans="4:17" ht="15" customHeight="1" x14ac:dyDescent="0.25">
      <c r="D641" s="29"/>
      <c r="G641" s="25">
        <v>270</v>
      </c>
      <c r="H641" s="27" t="str">
        <f t="shared" si="58"/>
        <v>506.270</v>
      </c>
      <c r="I641" s="23" t="s">
        <v>6430</v>
      </c>
      <c r="J641" s="26" t="str">
        <f t="shared" si="59"/>
        <v>506.270 - Системы очистки жидкостей</v>
      </c>
      <c r="M641" s="42"/>
      <c r="N641" s="42"/>
      <c r="P641" s="40" t="s">
        <v>6614</v>
      </c>
      <c r="Q641" s="40" t="s">
        <v>4927</v>
      </c>
    </row>
    <row r="642" spans="4:17" ht="15" customHeight="1" x14ac:dyDescent="0.25">
      <c r="D642" s="29"/>
      <c r="G642" s="25">
        <v>280</v>
      </c>
      <c r="H642" s="27" t="str">
        <f t="shared" si="58"/>
        <v>506.280</v>
      </c>
      <c r="I642" s="23" t="s">
        <v>6436</v>
      </c>
      <c r="J642" s="26" t="str">
        <f t="shared" si="59"/>
        <v>506.280 - Системы сдува</v>
      </c>
      <c r="M642" s="42"/>
      <c r="N642" s="42"/>
      <c r="P642" s="40" t="s">
        <v>6615</v>
      </c>
      <c r="Q642" s="40" t="s">
        <v>5481</v>
      </c>
    </row>
    <row r="643" spans="4:17" ht="15" customHeight="1" x14ac:dyDescent="0.25">
      <c r="D643" s="29"/>
      <c r="G643" s="25">
        <v>290</v>
      </c>
      <c r="H643" s="27" t="str">
        <f t="shared" si="58"/>
        <v>506.290</v>
      </c>
      <c r="I643" s="23" t="s">
        <v>6465</v>
      </c>
      <c r="J643" s="26" t="str">
        <f t="shared" si="59"/>
        <v xml:space="preserve">506.290 - Соединения гидравлические стандартные </v>
      </c>
      <c r="M643" s="42"/>
      <c r="N643" s="42"/>
      <c r="P643" s="40" t="s">
        <v>6616</v>
      </c>
      <c r="Q643" s="40" t="s">
        <v>4931</v>
      </c>
    </row>
    <row r="644" spans="4:17" ht="15" customHeight="1" x14ac:dyDescent="0.25">
      <c r="D644" s="29"/>
      <c r="G644" s="25">
        <v>300</v>
      </c>
      <c r="H644" s="27" t="str">
        <f t="shared" si="58"/>
        <v>506.300</v>
      </c>
      <c r="I644" s="23" t="s">
        <v>6463</v>
      </c>
      <c r="J644" s="26" t="str">
        <f t="shared" si="59"/>
        <v xml:space="preserve">506.300 - Соединения гидравлические нестандартные </v>
      </c>
      <c r="M644" s="42"/>
      <c r="N644" s="42"/>
      <c r="P644" s="40" t="s">
        <v>6617</v>
      </c>
      <c r="Q644" s="40" t="s">
        <v>4933</v>
      </c>
    </row>
    <row r="645" spans="4:17" ht="15" customHeight="1" x14ac:dyDescent="0.25">
      <c r="D645" s="29"/>
      <c r="G645" s="25">
        <v>310</v>
      </c>
      <c r="H645" s="27" t="str">
        <f t="shared" si="58"/>
        <v>506.310</v>
      </c>
      <c r="I645" s="23" t="s">
        <v>6359</v>
      </c>
      <c r="J645" s="26" t="str">
        <f t="shared" si="59"/>
        <v>506.310 - РТИ и АТИ</v>
      </c>
      <c r="M645" s="42"/>
      <c r="N645" s="42"/>
      <c r="P645" s="40" t="s">
        <v>6618</v>
      </c>
      <c r="Q645" s="40" t="s">
        <v>4935</v>
      </c>
    </row>
    <row r="646" spans="4:17" ht="15" customHeight="1" x14ac:dyDescent="0.25">
      <c r="D646" s="29"/>
      <c r="G646" s="25">
        <v>320</v>
      </c>
      <c r="H646" s="27" t="str">
        <f t="shared" si="58"/>
        <v>506.320</v>
      </c>
      <c r="I646" s="23" t="s">
        <v>5817</v>
      </c>
      <c r="J646" s="26" t="str">
        <f t="shared" si="59"/>
        <v>506.320 - Комплектующие и расходные материалы общие (Гидросмазочное и насосное оборудование)</v>
      </c>
      <c r="M646" s="42"/>
      <c r="N646" s="42"/>
      <c r="P646" s="40" t="s">
        <v>6619</v>
      </c>
      <c r="Q646" s="40" t="s">
        <v>4937</v>
      </c>
    </row>
    <row r="647" spans="4:17" ht="15" customHeight="1" x14ac:dyDescent="0.25">
      <c r="D647" s="29">
        <v>507</v>
      </c>
      <c r="E647" s="23" t="s">
        <v>5318</v>
      </c>
      <c r="F647" s="24" t="str">
        <f>D647&amp;" - "&amp;E647</f>
        <v>507 - Пневматическое оборудование</v>
      </c>
      <c r="M647" s="42"/>
      <c r="N647" s="42"/>
      <c r="P647" s="40" t="s">
        <v>6620</v>
      </c>
      <c r="Q647" s="40" t="s">
        <v>5000</v>
      </c>
    </row>
    <row r="648" spans="4:17" ht="15" customHeight="1" x14ac:dyDescent="0.25">
      <c r="D648" s="29"/>
      <c r="G648" s="25">
        <v>110</v>
      </c>
      <c r="H648" s="27" t="str">
        <f t="shared" ref="H648:H654" si="60">$D$647&amp;"."&amp;G648</f>
        <v>507.110</v>
      </c>
      <c r="I648" s="28" t="s">
        <v>5853</v>
      </c>
      <c r="J648" s="26" t="str">
        <f t="shared" ref="J648:J654" si="61">H648&amp;" - "&amp;I648</f>
        <v>507.110 - Контрольно-измерительные приборы</v>
      </c>
      <c r="M648" s="42"/>
      <c r="N648" s="42"/>
      <c r="P648" s="40" t="s">
        <v>6621</v>
      </c>
      <c r="Q648" s="40" t="s">
        <v>5459</v>
      </c>
    </row>
    <row r="649" spans="4:17" ht="15" customHeight="1" x14ac:dyDescent="0.25">
      <c r="D649" s="29"/>
      <c r="G649" s="25">
        <v>120</v>
      </c>
      <c r="H649" s="27" t="str">
        <f t="shared" si="60"/>
        <v>507.120</v>
      </c>
      <c r="I649" s="28" t="s">
        <v>6200</v>
      </c>
      <c r="J649" s="26" t="str">
        <f t="shared" si="61"/>
        <v>507.120 - Пневмодвигатели</v>
      </c>
      <c r="M649" s="42"/>
      <c r="N649" s="42"/>
      <c r="P649" s="40" t="s">
        <v>6622</v>
      </c>
      <c r="Q649" s="40" t="s">
        <v>5453</v>
      </c>
    </row>
    <row r="650" spans="4:17" ht="15" customHeight="1" x14ac:dyDescent="0.25">
      <c r="D650" s="29"/>
      <c r="G650" s="25">
        <v>130</v>
      </c>
      <c r="H650" s="27" t="str">
        <f t="shared" si="60"/>
        <v>507.130</v>
      </c>
      <c r="I650" s="28" t="s">
        <v>6202</v>
      </c>
      <c r="J650" s="26" t="str">
        <f t="shared" si="61"/>
        <v>507.130 - Пневмоцилиндры</v>
      </c>
      <c r="M650" s="42"/>
      <c r="N650" s="42"/>
      <c r="P650" s="40" t="s">
        <v>6623</v>
      </c>
      <c r="Q650" s="40" t="s">
        <v>5465</v>
      </c>
    </row>
    <row r="651" spans="4:17" ht="15" customHeight="1" x14ac:dyDescent="0.25">
      <c r="D651" s="29"/>
      <c r="G651" s="25">
        <v>140</v>
      </c>
      <c r="H651" s="27" t="str">
        <f t="shared" si="60"/>
        <v>507.140</v>
      </c>
      <c r="I651" s="28" t="s">
        <v>6339</v>
      </c>
      <c r="J651" s="26" t="str">
        <f t="shared" si="61"/>
        <v>507.140 - Рессиверы</v>
      </c>
      <c r="M651" s="42"/>
      <c r="N651" s="42"/>
      <c r="P651" s="40" t="s">
        <v>6624</v>
      </c>
      <c r="Q651" s="40" t="s">
        <v>5462</v>
      </c>
    </row>
    <row r="652" spans="4:17" ht="15" customHeight="1" x14ac:dyDescent="0.25">
      <c r="D652" s="29"/>
      <c r="G652" s="25">
        <v>150</v>
      </c>
      <c r="H652" s="27" t="str">
        <f t="shared" si="60"/>
        <v>507.150</v>
      </c>
      <c r="I652" s="28" t="s">
        <v>5543</v>
      </c>
      <c r="J652" s="26" t="str">
        <f t="shared" si="61"/>
        <v>507.150 - Дроссели (Пневматическое оборудование)</v>
      </c>
      <c r="M652" s="42"/>
      <c r="N652" s="42"/>
      <c r="P652" s="40" t="s">
        <v>6625</v>
      </c>
      <c r="Q652" s="40" t="s">
        <v>5456</v>
      </c>
    </row>
    <row r="653" spans="4:17" ht="15" customHeight="1" x14ac:dyDescent="0.25">
      <c r="D653" s="29"/>
      <c r="G653" s="25">
        <v>160</v>
      </c>
      <c r="H653" s="27" t="str">
        <f t="shared" si="60"/>
        <v>507.160</v>
      </c>
      <c r="I653" s="28" t="s">
        <v>5755</v>
      </c>
      <c r="J653" s="26" t="str">
        <f t="shared" si="61"/>
        <v>507.160 - Клапаны (Пневматическое оборудование)</v>
      </c>
      <c r="M653" s="42"/>
      <c r="N653" s="42"/>
      <c r="P653" s="40" t="s">
        <v>6626</v>
      </c>
      <c r="Q653" s="40" t="s">
        <v>5406</v>
      </c>
    </row>
    <row r="654" spans="4:17" ht="15" customHeight="1" x14ac:dyDescent="0.25">
      <c r="D654" s="29"/>
      <c r="G654" s="25">
        <v>170</v>
      </c>
      <c r="H654" s="27" t="str">
        <f t="shared" si="60"/>
        <v>507.170</v>
      </c>
      <c r="I654" s="28" t="s">
        <v>6627</v>
      </c>
      <c r="J654" s="26" t="str">
        <f t="shared" si="61"/>
        <v>507.170 - Фильтра и фильтроэлементы (Пневматическое оборудование)</v>
      </c>
      <c r="M654" s="42"/>
      <c r="N654" s="42"/>
      <c r="P654" s="40" t="s">
        <v>6628</v>
      </c>
      <c r="Q654" s="40" t="s">
        <v>4952</v>
      </c>
    </row>
    <row r="655" spans="4:17" ht="15" customHeight="1" x14ac:dyDescent="0.25">
      <c r="D655" s="29">
        <v>508</v>
      </c>
      <c r="E655" s="23" t="s">
        <v>5322</v>
      </c>
      <c r="F655" s="24" t="str">
        <f>D655&amp;" - "&amp;E655</f>
        <v>508 - Подшипники</v>
      </c>
      <c r="M655" s="42"/>
      <c r="N655" s="42"/>
      <c r="P655" s="40" t="s">
        <v>6629</v>
      </c>
      <c r="Q655" s="40" t="s">
        <v>4954</v>
      </c>
    </row>
    <row r="656" spans="4:17" ht="15" customHeight="1" x14ac:dyDescent="0.25">
      <c r="D656" s="29"/>
      <c r="G656" s="25">
        <v>110</v>
      </c>
      <c r="H656" s="27" t="str">
        <f t="shared" ref="H656:H671" si="62">$D$655&amp;"."&amp;G656</f>
        <v>508.110</v>
      </c>
      <c r="I656" s="28" t="s">
        <v>6531</v>
      </c>
      <c r="J656" s="26" t="str">
        <f t="shared" ref="J656:J671" si="63">H656&amp;" - "&amp;I656</f>
        <v>508.110 - Текстолитовые вкладыши</v>
      </c>
      <c r="M656" s="42"/>
      <c r="N656" s="42"/>
      <c r="P656" s="40" t="s">
        <v>6630</v>
      </c>
      <c r="Q656" s="40" t="s">
        <v>5394</v>
      </c>
    </row>
    <row r="657" spans="4:17" ht="15" customHeight="1" x14ac:dyDescent="0.25">
      <c r="D657" s="29"/>
      <c r="G657" s="25">
        <v>120</v>
      </c>
      <c r="H657" s="27" t="str">
        <f t="shared" si="62"/>
        <v>508.120</v>
      </c>
      <c r="I657" s="28" t="s">
        <v>6631</v>
      </c>
      <c r="J657" s="26" t="str">
        <f t="shared" si="63"/>
        <v>508.120 - Шариковые радиальные</v>
      </c>
      <c r="M657" s="42"/>
      <c r="N657" s="42"/>
      <c r="P657" s="40" t="s">
        <v>6632</v>
      </c>
      <c r="Q657" s="40" t="s">
        <v>5410</v>
      </c>
    </row>
    <row r="658" spans="4:17" ht="15" customHeight="1" x14ac:dyDescent="0.25">
      <c r="D658" s="29"/>
      <c r="G658" s="25">
        <v>130</v>
      </c>
      <c r="H658" s="27" t="str">
        <f t="shared" si="62"/>
        <v>508.130</v>
      </c>
      <c r="I658" s="28" t="s">
        <v>6354</v>
      </c>
      <c r="J658" s="26" t="str">
        <f t="shared" si="63"/>
        <v>508.130 - Роликовые цилиндрические</v>
      </c>
      <c r="M658" s="42"/>
      <c r="N658" s="42"/>
      <c r="P658" s="40" t="s">
        <v>6633</v>
      </c>
      <c r="Q658" s="40" t="s">
        <v>5427</v>
      </c>
    </row>
    <row r="659" spans="4:17" ht="15" customHeight="1" x14ac:dyDescent="0.25">
      <c r="D659" s="29"/>
      <c r="G659" s="25">
        <v>140</v>
      </c>
      <c r="H659" s="27" t="str">
        <f t="shared" si="62"/>
        <v>508.140</v>
      </c>
      <c r="I659" s="28" t="s">
        <v>6352</v>
      </c>
      <c r="J659" s="26" t="str">
        <f t="shared" si="63"/>
        <v>508.140 - Роликовые сферические</v>
      </c>
      <c r="M659" s="42"/>
      <c r="N659" s="42"/>
      <c r="P659" s="40" t="s">
        <v>6634</v>
      </c>
      <c r="Q659" s="40" t="s">
        <v>4960</v>
      </c>
    </row>
    <row r="660" spans="4:17" ht="15" customHeight="1" x14ac:dyDescent="0.25">
      <c r="D660" s="29"/>
      <c r="G660" s="25">
        <v>150</v>
      </c>
      <c r="H660" s="27" t="str">
        <f t="shared" si="62"/>
        <v>508.150</v>
      </c>
      <c r="I660" s="28" t="s">
        <v>5635</v>
      </c>
      <c r="J660" s="26" t="str">
        <f t="shared" si="63"/>
        <v>508.150 - Игольчатые</v>
      </c>
      <c r="M660" s="42"/>
      <c r="N660" s="42"/>
      <c r="P660" s="40" t="s">
        <v>6635</v>
      </c>
      <c r="Q660" s="40" t="s">
        <v>5414</v>
      </c>
    </row>
    <row r="661" spans="4:17" ht="15" customHeight="1" x14ac:dyDescent="0.25">
      <c r="D661" s="29"/>
      <c r="G661" s="25">
        <v>160</v>
      </c>
      <c r="H661" s="27" t="str">
        <f t="shared" si="62"/>
        <v>508.160</v>
      </c>
      <c r="I661" s="28" t="s">
        <v>6349</v>
      </c>
      <c r="J661" s="26" t="str">
        <f t="shared" si="63"/>
        <v>508.160 - Роликовые с витыми роликами</v>
      </c>
      <c r="M661" s="42"/>
      <c r="N661" s="42"/>
      <c r="P661" s="40" t="s">
        <v>6636</v>
      </c>
      <c r="Q661" s="40" t="s">
        <v>5433</v>
      </c>
    </row>
    <row r="662" spans="4:17" ht="15" customHeight="1" x14ac:dyDescent="0.25">
      <c r="D662" s="29"/>
      <c r="G662" s="25">
        <v>170</v>
      </c>
      <c r="H662" s="27" t="str">
        <f t="shared" si="62"/>
        <v>508.170</v>
      </c>
      <c r="I662" s="28" t="s">
        <v>6637</v>
      </c>
      <c r="J662" s="26" t="str">
        <f t="shared" si="63"/>
        <v>508.170 - Шариковые радиальноупорные</v>
      </c>
      <c r="M662" s="42"/>
      <c r="N662" s="42"/>
      <c r="P662" s="40" t="s">
        <v>6638</v>
      </c>
      <c r="Q662" s="40" t="s">
        <v>5430</v>
      </c>
    </row>
    <row r="663" spans="4:17" ht="15" customHeight="1" x14ac:dyDescent="0.25">
      <c r="D663" s="29"/>
      <c r="G663" s="25">
        <v>180</v>
      </c>
      <c r="H663" s="27" t="str">
        <f t="shared" si="62"/>
        <v>508.180</v>
      </c>
      <c r="I663" s="28" t="s">
        <v>6347</v>
      </c>
      <c r="J663" s="26" t="str">
        <f t="shared" si="63"/>
        <v>508.180 - Роликовые конические</v>
      </c>
      <c r="M663" s="42"/>
      <c r="N663" s="42"/>
      <c r="P663" s="40" t="s">
        <v>6639</v>
      </c>
      <c r="Q663" s="40" t="s">
        <v>5424</v>
      </c>
    </row>
    <row r="664" spans="4:17" ht="15" customHeight="1" x14ac:dyDescent="0.25">
      <c r="D664" s="29"/>
      <c r="G664" s="25">
        <v>190</v>
      </c>
      <c r="H664" s="27" t="str">
        <f t="shared" si="62"/>
        <v>508.190</v>
      </c>
      <c r="I664" s="28" t="s">
        <v>6594</v>
      </c>
      <c r="J664" s="26" t="str">
        <f t="shared" si="63"/>
        <v>508.190 - Упорные</v>
      </c>
      <c r="M664" s="42"/>
      <c r="N664" s="42"/>
      <c r="P664" s="40" t="s">
        <v>6640</v>
      </c>
      <c r="Q664" s="40" t="s">
        <v>5418</v>
      </c>
    </row>
    <row r="665" spans="4:17" ht="15" customHeight="1" x14ac:dyDescent="0.25">
      <c r="D665" s="29"/>
      <c r="G665" s="25">
        <v>200</v>
      </c>
      <c r="H665" s="27" t="str">
        <f t="shared" si="62"/>
        <v>508.200</v>
      </c>
      <c r="I665" s="28" t="s">
        <v>6641</v>
      </c>
      <c r="J665" s="26" t="str">
        <f t="shared" si="63"/>
        <v>508.200 - Шарнирные</v>
      </c>
      <c r="M665" s="42"/>
      <c r="N665" s="42"/>
      <c r="P665" s="40" t="s">
        <v>6642</v>
      </c>
      <c r="Q665" s="40" t="s">
        <v>5436</v>
      </c>
    </row>
    <row r="666" spans="4:17" ht="15" customHeight="1" x14ac:dyDescent="0.25">
      <c r="D666" s="29"/>
      <c r="G666" s="25">
        <v>210</v>
      </c>
      <c r="H666" s="27" t="str">
        <f t="shared" si="62"/>
        <v>508.210</v>
      </c>
      <c r="I666" s="28" t="s">
        <v>6387</v>
      </c>
      <c r="J666" s="26" t="str">
        <f t="shared" si="63"/>
        <v>508.210 - Свободные детали</v>
      </c>
      <c r="M666" s="42"/>
      <c r="N666" s="42"/>
      <c r="P666" s="40" t="s">
        <v>6643</v>
      </c>
      <c r="Q666" s="40" t="s">
        <v>4974</v>
      </c>
    </row>
    <row r="667" spans="4:17" ht="15" customHeight="1" x14ac:dyDescent="0.25">
      <c r="D667" s="29"/>
      <c r="G667" s="25">
        <v>220</v>
      </c>
      <c r="H667" s="27" t="str">
        <f t="shared" si="62"/>
        <v>508.220</v>
      </c>
      <c r="I667" s="28" t="s">
        <v>6172</v>
      </c>
      <c r="J667" s="26" t="str">
        <f t="shared" si="63"/>
        <v>508.220 - ПЖТ</v>
      </c>
      <c r="M667" s="42"/>
      <c r="N667" s="42"/>
      <c r="P667" s="40" t="s">
        <v>6644</v>
      </c>
      <c r="Q667" s="40" t="s">
        <v>5443</v>
      </c>
    </row>
    <row r="668" spans="4:17" ht="15" customHeight="1" x14ac:dyDescent="0.25">
      <c r="D668" s="29"/>
      <c r="G668" s="25">
        <v>230</v>
      </c>
      <c r="H668" s="27" t="str">
        <f t="shared" si="62"/>
        <v>508.230</v>
      </c>
      <c r="I668" s="28" t="s">
        <v>5638</v>
      </c>
      <c r="J668" s="26" t="str">
        <f t="shared" si="63"/>
        <v>508.230 - Игольчатые цилиндрические</v>
      </c>
      <c r="M668" s="42"/>
      <c r="N668" s="42"/>
      <c r="P668" s="40" t="s">
        <v>6645</v>
      </c>
      <c r="Q668" s="40" t="s">
        <v>4978</v>
      </c>
    </row>
    <row r="669" spans="4:17" ht="15" customHeight="1" x14ac:dyDescent="0.25">
      <c r="D669" s="29"/>
      <c r="G669" s="25">
        <v>240</v>
      </c>
      <c r="H669" s="27" t="str">
        <f t="shared" si="62"/>
        <v>508.240</v>
      </c>
      <c r="I669" s="28" t="s">
        <v>5801</v>
      </c>
      <c r="J669" s="26" t="str">
        <f t="shared" si="63"/>
        <v>508.240 - Комплектующие и з\ч подшипников</v>
      </c>
      <c r="M669" s="42"/>
      <c r="N669" s="42"/>
      <c r="P669" s="40" t="s">
        <v>6646</v>
      </c>
      <c r="Q669" s="40" t="s">
        <v>4980</v>
      </c>
    </row>
    <row r="670" spans="4:17" ht="15" customHeight="1" x14ac:dyDescent="0.25">
      <c r="D670" s="29"/>
      <c r="G670" s="25">
        <v>250</v>
      </c>
      <c r="H670" s="27" t="str">
        <f t="shared" si="62"/>
        <v>508.250</v>
      </c>
      <c r="I670" s="28" t="s">
        <v>5439</v>
      </c>
      <c r="J670" s="26" t="str">
        <f t="shared" si="63"/>
        <v>508.250 - Втулки шаровые, линейные направляющие</v>
      </c>
      <c r="M670" s="42"/>
      <c r="N670" s="42"/>
      <c r="P670" s="40" t="s">
        <v>6647</v>
      </c>
      <c r="Q670" s="40" t="s">
        <v>5446</v>
      </c>
    </row>
    <row r="671" spans="4:17" ht="15" customHeight="1" x14ac:dyDescent="0.25">
      <c r="D671" s="29"/>
      <c r="G671" s="25">
        <v>260</v>
      </c>
      <c r="H671" s="27" t="str">
        <f t="shared" si="62"/>
        <v>508.260</v>
      </c>
      <c r="I671" s="28" t="s">
        <v>6447</v>
      </c>
      <c r="J671" s="26" t="str">
        <f t="shared" si="63"/>
        <v>508.260 - Скольжения</v>
      </c>
      <c r="M671" s="42"/>
      <c r="N671" s="42"/>
      <c r="P671" s="40" t="s">
        <v>6648</v>
      </c>
      <c r="Q671" s="40" t="s">
        <v>5440</v>
      </c>
    </row>
    <row r="672" spans="4:17" ht="15" customHeight="1" x14ac:dyDescent="0.25">
      <c r="D672" s="29">
        <v>509</v>
      </c>
      <c r="E672" s="23" t="s">
        <v>5333</v>
      </c>
      <c r="F672" s="24" t="str">
        <f>D672&amp;" - "&amp;E672</f>
        <v>509 - Противопожарное оборудование</v>
      </c>
      <c r="M672" s="42"/>
      <c r="N672" s="42"/>
      <c r="P672" s="40" t="s">
        <v>6649</v>
      </c>
      <c r="Q672" s="40" t="s">
        <v>4986</v>
      </c>
    </row>
    <row r="673" spans="4:17" ht="15" customHeight="1" x14ac:dyDescent="0.25">
      <c r="D673" s="29"/>
      <c r="G673" s="25">
        <v>110</v>
      </c>
      <c r="H673" s="27" t="str">
        <f t="shared" ref="H673:H686" si="64">$D$672&amp;"."&amp;G673</f>
        <v>509.110</v>
      </c>
      <c r="I673" s="28" t="s">
        <v>6493</v>
      </c>
      <c r="J673" s="26" t="str">
        <f t="shared" ref="J673:J686" si="65">H673&amp;" - "&amp;I673</f>
        <v>509.110 - Стволы,рукава</v>
      </c>
      <c r="M673" s="42"/>
      <c r="N673" s="42"/>
      <c r="P673" s="40" t="s">
        <v>6650</v>
      </c>
      <c r="Q673" s="40" t="s">
        <v>5499</v>
      </c>
    </row>
    <row r="674" spans="4:17" ht="15" customHeight="1" x14ac:dyDescent="0.25">
      <c r="D674" s="29"/>
      <c r="G674" s="25">
        <v>120</v>
      </c>
      <c r="H674" s="27" t="str">
        <f t="shared" si="64"/>
        <v>509.120</v>
      </c>
      <c r="I674" s="28" t="s">
        <v>5823</v>
      </c>
      <c r="J674" s="26" t="str">
        <f t="shared" si="65"/>
        <v>509.120 - Комплектующие,запчасти к противопож.оборуд.</v>
      </c>
      <c r="M674" s="42"/>
      <c r="N674" s="42"/>
      <c r="P674" s="40" t="s">
        <v>6651</v>
      </c>
      <c r="Q674" s="40" t="s">
        <v>4990</v>
      </c>
    </row>
    <row r="675" spans="4:17" ht="15" customHeight="1" x14ac:dyDescent="0.25">
      <c r="D675" s="29"/>
      <c r="G675" s="25">
        <v>130</v>
      </c>
      <c r="H675" s="27" t="str">
        <f t="shared" si="64"/>
        <v>509.130</v>
      </c>
      <c r="I675" s="28" t="s">
        <v>6265</v>
      </c>
      <c r="J675" s="26" t="str">
        <f t="shared" si="65"/>
        <v>509.130 - Противопожар.оборудование.Огнетушители</v>
      </c>
      <c r="M675" s="42"/>
      <c r="N675" s="42"/>
      <c r="P675" s="40" t="s">
        <v>6652</v>
      </c>
      <c r="Q675" s="40" t="s">
        <v>5535</v>
      </c>
    </row>
    <row r="676" spans="4:17" ht="15" customHeight="1" x14ac:dyDescent="0.25">
      <c r="D676" s="29"/>
      <c r="G676" s="25">
        <v>140</v>
      </c>
      <c r="H676" s="27" t="str">
        <f t="shared" si="64"/>
        <v>509.140</v>
      </c>
      <c r="I676" s="28" t="s">
        <v>6106</v>
      </c>
      <c r="J676" s="26" t="str">
        <f t="shared" si="65"/>
        <v>509.140 - Огнетушители углекислотные</v>
      </c>
      <c r="M676" s="42"/>
      <c r="N676" s="42"/>
      <c r="P676" s="40" t="s">
        <v>6653</v>
      </c>
      <c r="Q676" s="40" t="s">
        <v>4996</v>
      </c>
    </row>
    <row r="677" spans="4:17" ht="15" customHeight="1" x14ac:dyDescent="0.25">
      <c r="D677" s="29"/>
      <c r="G677" s="25">
        <v>150</v>
      </c>
      <c r="H677" s="27" t="str">
        <f t="shared" si="64"/>
        <v>509.150</v>
      </c>
      <c r="I677" s="28" t="s">
        <v>6101</v>
      </c>
      <c r="J677" s="26" t="str">
        <f t="shared" si="65"/>
        <v>509.150 - Огнетушители порошковые</v>
      </c>
      <c r="M677" s="42"/>
      <c r="N677" s="42"/>
      <c r="P677" s="40" t="s">
        <v>6654</v>
      </c>
      <c r="Q677" s="40" t="s">
        <v>5530</v>
      </c>
    </row>
    <row r="678" spans="4:17" ht="15" customHeight="1" x14ac:dyDescent="0.25">
      <c r="D678" s="29"/>
      <c r="G678" s="25">
        <v>160</v>
      </c>
      <c r="H678" s="27" t="str">
        <f t="shared" si="64"/>
        <v>509.160</v>
      </c>
      <c r="I678" s="28" t="s">
        <v>5472</v>
      </c>
      <c r="J678" s="26" t="str">
        <f t="shared" si="65"/>
        <v>509.160 - Гидранты</v>
      </c>
      <c r="M678" s="42"/>
      <c r="N678" s="42"/>
      <c r="P678" s="40" t="s">
        <v>6655</v>
      </c>
      <c r="Q678" s="40" t="s">
        <v>5002</v>
      </c>
    </row>
    <row r="679" spans="4:17" ht="15" customHeight="1" x14ac:dyDescent="0.25">
      <c r="D679" s="29"/>
      <c r="G679" s="25">
        <v>170</v>
      </c>
      <c r="H679" s="27" t="str">
        <f t="shared" si="64"/>
        <v>509.170</v>
      </c>
      <c r="I679" s="28" t="s">
        <v>6445</v>
      </c>
      <c r="J679" s="26" t="str">
        <f t="shared" si="65"/>
        <v>509.170 - Системы(устройства) пожаротушения отечественного производства</v>
      </c>
      <c r="M679" s="42"/>
      <c r="N679" s="42"/>
      <c r="P679" s="40" t="s">
        <v>6656</v>
      </c>
      <c r="Q679" s="40" t="s">
        <v>5004</v>
      </c>
    </row>
    <row r="680" spans="4:17" ht="15" customHeight="1" x14ac:dyDescent="0.25">
      <c r="D680" s="29"/>
      <c r="G680" s="25">
        <v>180</v>
      </c>
      <c r="H680" s="27" t="str">
        <f t="shared" si="64"/>
        <v>509.180</v>
      </c>
      <c r="I680" s="28" t="s">
        <v>6442</v>
      </c>
      <c r="J680" s="26" t="str">
        <f t="shared" si="65"/>
        <v>509.180 - Системы(устройства) пожаротушения зарубежного производства</v>
      </c>
      <c r="M680" s="42"/>
      <c r="N680" s="42"/>
      <c r="P680" s="40" t="s">
        <v>6657</v>
      </c>
      <c r="Q680" s="40" t="s">
        <v>6658</v>
      </c>
    </row>
    <row r="681" spans="4:17" ht="15" customHeight="1" x14ac:dyDescent="0.25">
      <c r="D681" s="29"/>
      <c r="G681" s="25">
        <v>190</v>
      </c>
      <c r="H681" s="27" t="str">
        <f t="shared" si="64"/>
        <v>509.190</v>
      </c>
      <c r="I681" s="28" t="s">
        <v>5762</v>
      </c>
      <c r="J681" s="26" t="str">
        <f t="shared" si="65"/>
        <v>509.190 - Клапаны противопожарные</v>
      </c>
      <c r="M681" s="42"/>
      <c r="N681" s="42"/>
      <c r="P681" s="40" t="s">
        <v>6659</v>
      </c>
      <c r="Q681" s="40" t="s">
        <v>6500</v>
      </c>
    </row>
    <row r="682" spans="4:17" ht="15" customHeight="1" x14ac:dyDescent="0.25">
      <c r="D682" s="29"/>
      <c r="G682" s="25">
        <v>200</v>
      </c>
      <c r="H682" s="27" t="str">
        <f t="shared" si="64"/>
        <v>509.200</v>
      </c>
      <c r="I682" s="28" t="s">
        <v>6268</v>
      </c>
      <c r="J682" s="26" t="str">
        <f t="shared" si="65"/>
        <v>509.200 - Противопожар.оборудование.Противопожарные модули и генераторы</v>
      </c>
      <c r="M682" s="42"/>
      <c r="N682" s="42"/>
      <c r="P682" s="40" t="s">
        <v>6660</v>
      </c>
      <c r="Q682" s="40" t="s">
        <v>6661</v>
      </c>
    </row>
    <row r="683" spans="4:17" ht="15" customHeight="1" x14ac:dyDescent="0.25">
      <c r="D683" s="29"/>
      <c r="G683" s="25">
        <v>210</v>
      </c>
      <c r="H683" s="27" t="str">
        <f t="shared" si="64"/>
        <v>509.210</v>
      </c>
      <c r="I683" s="28" t="s">
        <v>6662</v>
      </c>
      <c r="J683" s="26" t="str">
        <f t="shared" si="65"/>
        <v>509.210 - Шкафы пожарные</v>
      </c>
      <c r="M683" s="42"/>
      <c r="N683" s="42"/>
      <c r="P683" s="40" t="s">
        <v>6663</v>
      </c>
      <c r="Q683" s="40" t="s">
        <v>6664</v>
      </c>
    </row>
    <row r="684" spans="4:17" ht="15" customHeight="1" x14ac:dyDescent="0.25">
      <c r="D684" s="29"/>
      <c r="G684" s="25">
        <v>220</v>
      </c>
      <c r="H684" s="27" t="str">
        <f t="shared" si="64"/>
        <v>509.220</v>
      </c>
      <c r="I684" s="28" t="s">
        <v>6104</v>
      </c>
      <c r="J684" s="26" t="str">
        <f t="shared" si="65"/>
        <v>509.220 - Огнетушители самосрабатываемые</v>
      </c>
      <c r="M684" s="42"/>
      <c r="N684" s="42"/>
      <c r="P684" s="40" t="s">
        <v>6665</v>
      </c>
      <c r="Q684" s="40" t="s">
        <v>6666</v>
      </c>
    </row>
    <row r="685" spans="4:17" ht="15" customHeight="1" x14ac:dyDescent="0.25">
      <c r="G685" s="25">
        <v>230</v>
      </c>
      <c r="H685" s="27" t="str">
        <f t="shared" si="64"/>
        <v>509.230</v>
      </c>
      <c r="I685" s="28" t="s">
        <v>6123</v>
      </c>
      <c r="J685" s="26" t="str">
        <f t="shared" si="65"/>
        <v>509.230 - Оросители</v>
      </c>
      <c r="M685" s="42"/>
      <c r="N685" s="42"/>
      <c r="P685" s="40" t="s">
        <v>6667</v>
      </c>
      <c r="Q685" s="40" t="s">
        <v>6668</v>
      </c>
    </row>
    <row r="686" spans="4:17" ht="15" customHeight="1" x14ac:dyDescent="0.25">
      <c r="G686" s="25">
        <v>240</v>
      </c>
      <c r="H686" s="27" t="str">
        <f t="shared" si="64"/>
        <v>509.240</v>
      </c>
      <c r="I686" s="28" t="s">
        <v>6669</v>
      </c>
      <c r="J686" s="26" t="str">
        <f t="shared" si="65"/>
        <v>509.240 - Щиты пожарные.</v>
      </c>
      <c r="M686" s="42"/>
      <c r="N686" s="42"/>
      <c r="P686" s="40" t="s">
        <v>6670</v>
      </c>
      <c r="Q686" s="40" t="s">
        <v>6671</v>
      </c>
    </row>
    <row r="687" spans="4:17" ht="15" customHeight="1" x14ac:dyDescent="0.25">
      <c r="D687" s="29">
        <v>510</v>
      </c>
      <c r="E687" s="23" t="s">
        <v>5419</v>
      </c>
      <c r="F687" s="24" t="str">
        <f>D687&amp;" - "&amp;E687</f>
        <v>510 - Электротехническое оборудование</v>
      </c>
      <c r="M687" s="42"/>
      <c r="N687" s="42"/>
      <c r="P687" s="40" t="s">
        <v>6672</v>
      </c>
      <c r="Q687" s="40" t="s">
        <v>6365</v>
      </c>
    </row>
    <row r="688" spans="4:17" ht="15" customHeight="1" x14ac:dyDescent="0.25">
      <c r="D688" s="29"/>
      <c r="G688" s="25">
        <v>110</v>
      </c>
      <c r="H688" s="27" t="str">
        <f t="shared" ref="H688:H707" si="66">$D$687&amp;"."&amp;G688</f>
        <v>510.110</v>
      </c>
      <c r="I688" s="23" t="s">
        <v>5393</v>
      </c>
      <c r="J688" s="26" t="str">
        <f t="shared" ref="J688:J707" si="67">H688&amp;" - "&amp;I688</f>
        <v>510.110 - Вводные устройства</v>
      </c>
      <c r="M688" s="42"/>
      <c r="N688" s="42"/>
      <c r="P688" s="40" t="s">
        <v>6673</v>
      </c>
      <c r="Q688" s="40" t="s">
        <v>6107</v>
      </c>
    </row>
    <row r="689" spans="4:17" ht="15" customHeight="1" x14ac:dyDescent="0.25">
      <c r="D689" s="29"/>
      <c r="G689" s="25">
        <v>120</v>
      </c>
      <c r="H689" s="27" t="str">
        <f t="shared" si="66"/>
        <v>510.120</v>
      </c>
      <c r="I689" s="23" t="s">
        <v>5442</v>
      </c>
      <c r="J689" s="26" t="str">
        <f t="shared" si="67"/>
        <v>510.120 - Выключатели и переключатели</v>
      </c>
      <c r="M689" s="42"/>
      <c r="N689" s="42"/>
      <c r="P689" s="40" t="s">
        <v>6674</v>
      </c>
      <c r="Q689" s="40" t="s">
        <v>6296</v>
      </c>
    </row>
    <row r="690" spans="4:17" ht="15" customHeight="1" x14ac:dyDescent="0.25">
      <c r="D690" s="29"/>
      <c r="G690" s="25">
        <v>130</v>
      </c>
      <c r="H690" s="27" t="str">
        <f t="shared" si="66"/>
        <v>510.130</v>
      </c>
      <c r="I690" s="23" t="s">
        <v>5464</v>
      </c>
      <c r="J690" s="26" t="str">
        <f t="shared" si="67"/>
        <v>510.130 - Генераторы</v>
      </c>
      <c r="M690" s="42"/>
      <c r="N690" s="42"/>
      <c r="P690" s="40" t="s">
        <v>6675</v>
      </c>
      <c r="Q690" s="40" t="s">
        <v>5633</v>
      </c>
    </row>
    <row r="691" spans="4:17" ht="12" customHeight="1" x14ac:dyDescent="0.25">
      <c r="D691" s="29"/>
      <c r="G691" s="25">
        <v>140</v>
      </c>
      <c r="H691" s="27" t="str">
        <f t="shared" si="66"/>
        <v>510.140</v>
      </c>
      <c r="I691" s="23" t="s">
        <v>5507</v>
      </c>
      <c r="J691" s="26" t="str">
        <f t="shared" si="67"/>
        <v>510.140 - Датчики (Электротехническое оборудование)</v>
      </c>
      <c r="M691" s="42"/>
      <c r="N691" s="42"/>
      <c r="P691" s="40" t="s">
        <v>6676</v>
      </c>
      <c r="Q691" s="40" t="s">
        <v>6609</v>
      </c>
    </row>
    <row r="692" spans="4:17" ht="15" customHeight="1" x14ac:dyDescent="0.25">
      <c r="D692" s="29"/>
      <c r="G692" s="25">
        <v>150</v>
      </c>
      <c r="H692" s="27" t="str">
        <f t="shared" si="66"/>
        <v>510.150</v>
      </c>
      <c r="I692" s="23" t="s">
        <v>5656</v>
      </c>
      <c r="J692" s="26" t="str">
        <f t="shared" si="67"/>
        <v>510.150 - Изоляторы</v>
      </c>
      <c r="M692" s="42"/>
      <c r="N692" s="42"/>
      <c r="P692" s="40" t="s">
        <v>6677</v>
      </c>
      <c r="Q692" s="40" t="s">
        <v>6627</v>
      </c>
    </row>
    <row r="693" spans="4:17" ht="12" customHeight="1" x14ac:dyDescent="0.25">
      <c r="D693" s="29"/>
      <c r="G693" s="25">
        <v>160</v>
      </c>
      <c r="H693" s="27" t="str">
        <f t="shared" si="66"/>
        <v>510.160</v>
      </c>
      <c r="I693" s="23" t="s">
        <v>5667</v>
      </c>
      <c r="J693" s="26" t="str">
        <f t="shared" si="67"/>
        <v>510.160 - Инверторы</v>
      </c>
      <c r="M693" s="42"/>
      <c r="N693" s="42"/>
      <c r="P693" s="40" t="s">
        <v>6678</v>
      </c>
      <c r="Q693" s="40" t="s">
        <v>6062</v>
      </c>
    </row>
    <row r="694" spans="4:17" ht="15" customHeight="1" x14ac:dyDescent="0.25">
      <c r="D694" s="29"/>
      <c r="G694" s="25">
        <v>170</v>
      </c>
      <c r="H694" s="27" t="str">
        <f t="shared" si="66"/>
        <v>510.170</v>
      </c>
      <c r="I694" s="23" t="s">
        <v>5684</v>
      </c>
      <c r="J694" s="26" t="str">
        <f t="shared" si="67"/>
        <v>510.170 - Инструмент путевой</v>
      </c>
      <c r="M694" s="42"/>
      <c r="N694" s="42"/>
      <c r="P694" s="40" t="s">
        <v>6679</v>
      </c>
      <c r="Q694" s="40" t="s">
        <v>6536</v>
      </c>
    </row>
    <row r="695" spans="4:17" ht="15" customHeight="1" x14ac:dyDescent="0.25">
      <c r="D695" s="29"/>
      <c r="G695" s="25">
        <v>180</v>
      </c>
      <c r="H695" s="27" t="str">
        <f t="shared" si="66"/>
        <v>510.180</v>
      </c>
      <c r="I695" s="23" t="s">
        <v>5704</v>
      </c>
      <c r="J695" s="26" t="str">
        <f t="shared" si="67"/>
        <v>510.180 - Кабели</v>
      </c>
      <c r="M695" s="42"/>
      <c r="N695" s="42"/>
      <c r="P695" s="40" t="s">
        <v>6680</v>
      </c>
      <c r="Q695" s="40" t="s">
        <v>6019</v>
      </c>
    </row>
    <row r="696" spans="4:17" ht="15" customHeight="1" x14ac:dyDescent="0.25">
      <c r="D696" s="29"/>
      <c r="G696" s="25">
        <v>190</v>
      </c>
      <c r="H696" s="27" t="str">
        <f t="shared" si="66"/>
        <v>510.190</v>
      </c>
      <c r="I696" s="23" t="s">
        <v>5764</v>
      </c>
      <c r="J696" s="26" t="str">
        <f t="shared" si="67"/>
        <v>510.190 - Клеемные коробки и ящики</v>
      </c>
      <c r="M696" s="42"/>
      <c r="N696" s="42"/>
      <c r="P696" s="40" t="s">
        <v>6681</v>
      </c>
      <c r="Q696" s="40" t="s">
        <v>6570</v>
      </c>
    </row>
    <row r="697" spans="4:17" ht="15" customHeight="1" x14ac:dyDescent="0.25">
      <c r="D697" s="29"/>
      <c r="G697" s="25">
        <v>200</v>
      </c>
      <c r="H697" s="27" t="str">
        <f t="shared" si="66"/>
        <v>510.200</v>
      </c>
      <c r="I697" s="23" t="s">
        <v>5792</v>
      </c>
      <c r="J697" s="26" t="str">
        <f t="shared" si="67"/>
        <v>510.200 - Коммутаторы</v>
      </c>
      <c r="M697" s="42"/>
      <c r="N697" s="42"/>
      <c r="P697" s="40" t="s">
        <v>6682</v>
      </c>
      <c r="Q697" s="40" t="s">
        <v>6606</v>
      </c>
    </row>
    <row r="698" spans="4:17" ht="15" customHeight="1" x14ac:dyDescent="0.25">
      <c r="D698" s="29"/>
      <c r="G698" s="25">
        <v>210</v>
      </c>
      <c r="H698" s="27" t="str">
        <f t="shared" si="66"/>
        <v>510.210</v>
      </c>
      <c r="I698" s="23" t="s">
        <v>5851</v>
      </c>
      <c r="J698" s="26" t="str">
        <f t="shared" si="67"/>
        <v>510.210 - Контакторы и реле</v>
      </c>
      <c r="M698" s="42"/>
      <c r="N698" s="42"/>
      <c r="P698" s="40" t="s">
        <v>6683</v>
      </c>
      <c r="Q698" s="40" t="s">
        <v>5639</v>
      </c>
    </row>
    <row r="699" spans="4:17" ht="15" customHeight="1" x14ac:dyDescent="0.25">
      <c r="D699" s="29"/>
      <c r="G699" s="25">
        <v>220</v>
      </c>
      <c r="H699" s="27" t="str">
        <f t="shared" si="66"/>
        <v>510.220</v>
      </c>
      <c r="I699" s="23" t="s">
        <v>6056</v>
      </c>
      <c r="J699" s="26" t="str">
        <f t="shared" si="67"/>
        <v>510.220 - Нестандартное электротехническое шкафное оборудование</v>
      </c>
      <c r="M699" s="42"/>
      <c r="N699" s="42"/>
      <c r="P699" s="40" t="s">
        <v>6684</v>
      </c>
      <c r="Q699" s="40" t="s">
        <v>6253</v>
      </c>
    </row>
    <row r="700" spans="4:17" ht="15" customHeight="1" x14ac:dyDescent="0.25">
      <c r="D700" s="29"/>
      <c r="G700" s="25">
        <v>230</v>
      </c>
      <c r="H700" s="27" t="str">
        <f t="shared" si="66"/>
        <v>510.230</v>
      </c>
      <c r="I700" s="23" t="s">
        <v>6279</v>
      </c>
      <c r="J700" s="26" t="str">
        <f t="shared" si="67"/>
        <v>510.230 - Пускатели</v>
      </c>
      <c r="M700" s="42"/>
      <c r="N700" s="42"/>
      <c r="P700" s="40" t="s">
        <v>6685</v>
      </c>
      <c r="Q700" s="40" t="s">
        <v>6077</v>
      </c>
    </row>
    <row r="701" spans="4:17" ht="15" customHeight="1" x14ac:dyDescent="0.25">
      <c r="D701" s="29"/>
      <c r="G701" s="25">
        <v>240</v>
      </c>
      <c r="H701" s="27" t="str">
        <f t="shared" si="66"/>
        <v>510.240</v>
      </c>
      <c r="I701" s="23" t="s">
        <v>6295</v>
      </c>
      <c r="J701" s="26" t="str">
        <f t="shared" si="67"/>
        <v>510.240 - Разъемы</v>
      </c>
      <c r="M701" s="42"/>
      <c r="N701" s="42"/>
      <c r="P701" s="40" t="s">
        <v>6686</v>
      </c>
      <c r="Q701" s="40" t="s">
        <v>6355</v>
      </c>
    </row>
    <row r="702" spans="4:17" ht="15" customHeight="1" x14ac:dyDescent="0.25">
      <c r="D702" s="29"/>
      <c r="G702" s="25">
        <v>250</v>
      </c>
      <c r="H702" s="27" t="str">
        <f t="shared" si="66"/>
        <v>510.250</v>
      </c>
      <c r="I702" s="23" t="s">
        <v>6409</v>
      </c>
      <c r="J702" s="26" t="str">
        <f t="shared" si="67"/>
        <v>510.250 - Сигнальные системы</v>
      </c>
      <c r="M702" s="42"/>
      <c r="N702" s="42"/>
      <c r="P702" s="40" t="s">
        <v>6687</v>
      </c>
      <c r="Q702" s="40" t="s">
        <v>5972</v>
      </c>
    </row>
    <row r="703" spans="4:17" ht="15" customHeight="1" x14ac:dyDescent="0.25">
      <c r="D703" s="29"/>
      <c r="G703" s="25">
        <v>260</v>
      </c>
      <c r="H703" s="27" t="str">
        <f t="shared" si="66"/>
        <v>510.260</v>
      </c>
      <c r="I703" s="23" t="s">
        <v>6488</v>
      </c>
      <c r="J703" s="26" t="str">
        <f t="shared" si="67"/>
        <v>510.260 - Стандартное электротехническое шкафное оборудование</v>
      </c>
      <c r="M703" s="42"/>
      <c r="N703" s="42"/>
      <c r="P703" s="40" t="s">
        <v>6688</v>
      </c>
      <c r="Q703" s="40" t="s">
        <v>6133</v>
      </c>
    </row>
    <row r="704" spans="4:17" ht="15" customHeight="1" x14ac:dyDescent="0.25">
      <c r="D704" s="29"/>
      <c r="G704" s="25">
        <v>270</v>
      </c>
      <c r="H704" s="27" t="str">
        <f t="shared" si="66"/>
        <v>510.270</v>
      </c>
      <c r="I704" s="23" t="s">
        <v>6569</v>
      </c>
      <c r="J704" s="26" t="str">
        <f t="shared" si="67"/>
        <v>510.270 - Трансформаторы</v>
      </c>
      <c r="M704" s="42"/>
      <c r="N704" s="42"/>
      <c r="P704" s="40" t="s">
        <v>6689</v>
      </c>
      <c r="Q704" s="40" t="s">
        <v>6067</v>
      </c>
    </row>
    <row r="705" spans="4:17" ht="15" customHeight="1" x14ac:dyDescent="0.25">
      <c r="D705" s="29"/>
      <c r="G705" s="25">
        <v>280</v>
      </c>
      <c r="H705" s="27" t="str">
        <f t="shared" si="66"/>
        <v>510.280</v>
      </c>
      <c r="I705" s="23" t="s">
        <v>6690</v>
      </c>
      <c r="J705" s="26" t="str">
        <f t="shared" si="67"/>
        <v>510.280 - Электродвигатели</v>
      </c>
      <c r="M705" s="42"/>
      <c r="N705" s="42"/>
      <c r="P705" s="40" t="s">
        <v>6691</v>
      </c>
      <c r="Q705" s="40" t="s">
        <v>6370</v>
      </c>
    </row>
    <row r="706" spans="4:17" ht="15" customHeight="1" x14ac:dyDescent="0.25">
      <c r="D706" s="29"/>
      <c r="G706" s="25">
        <v>290</v>
      </c>
      <c r="H706" s="27" t="str">
        <f t="shared" si="66"/>
        <v>510.290</v>
      </c>
      <c r="I706" s="23" t="s">
        <v>6692</v>
      </c>
      <c r="J706" s="26" t="str">
        <f t="shared" si="67"/>
        <v xml:space="preserve">510.290 - Электротехническое оборудование. </v>
      </c>
      <c r="M706" s="42"/>
      <c r="N706" s="42"/>
      <c r="P706" s="40" t="s">
        <v>6693</v>
      </c>
      <c r="Q706" s="40" t="s">
        <v>6506</v>
      </c>
    </row>
    <row r="707" spans="4:17" ht="15" customHeight="1" x14ac:dyDescent="0.25">
      <c r="D707" s="29"/>
      <c r="G707" s="25">
        <v>300</v>
      </c>
      <c r="H707" s="27" t="str">
        <f t="shared" si="66"/>
        <v>510.300</v>
      </c>
      <c r="I707" s="23" t="s">
        <v>6694</v>
      </c>
      <c r="J707" s="26" t="str">
        <f t="shared" si="67"/>
        <v>510.300 - Электрощиты</v>
      </c>
      <c r="M707" s="42"/>
      <c r="N707" s="42"/>
      <c r="P707" s="40" t="s">
        <v>6695</v>
      </c>
      <c r="Q707" s="40" t="s">
        <v>6509</v>
      </c>
    </row>
    <row r="708" spans="4:17" ht="15" customHeight="1" x14ac:dyDescent="0.25">
      <c r="D708" s="29">
        <v>511</v>
      </c>
      <c r="E708" s="23" t="s">
        <v>5258</v>
      </c>
      <c r="F708" s="24" t="str">
        <f>D708&amp;" - "&amp;E708</f>
        <v>511 - Железнодорожное оборудование</v>
      </c>
      <c r="M708" s="42"/>
      <c r="N708" s="42"/>
      <c r="P708" s="40" t="s">
        <v>6696</v>
      </c>
      <c r="Q708" s="40" t="s">
        <v>6130</v>
      </c>
    </row>
    <row r="709" spans="4:17" ht="15" customHeight="1" x14ac:dyDescent="0.25">
      <c r="D709" s="29"/>
      <c r="G709" s="25">
        <v>110</v>
      </c>
      <c r="H709" s="27" t="str">
        <f t="shared" ref="H709:H724" si="68">$D$708&amp;"."&amp;G709</f>
        <v>511.110</v>
      </c>
      <c r="I709" s="28" t="s">
        <v>6538</v>
      </c>
      <c r="J709" s="26" t="str">
        <f t="shared" ref="J709:J724" si="69">H709&amp;" - "&amp;I709</f>
        <v>511.110 - Тепловозы</v>
      </c>
      <c r="M709" s="42"/>
      <c r="N709" s="42"/>
      <c r="P709" s="40" t="s">
        <v>6697</v>
      </c>
      <c r="Q709" s="40" t="s">
        <v>6209</v>
      </c>
    </row>
    <row r="710" spans="4:17" ht="15" customHeight="1" x14ac:dyDescent="0.25">
      <c r="D710" s="29"/>
      <c r="G710" s="25">
        <v>120</v>
      </c>
      <c r="H710" s="27" t="str">
        <f t="shared" si="68"/>
        <v>511.120</v>
      </c>
      <c r="I710" s="28" t="s">
        <v>6698</v>
      </c>
      <c r="J710" s="26" t="str">
        <f t="shared" si="69"/>
        <v>511.120 - Электровозы</v>
      </c>
      <c r="M710" s="42"/>
      <c r="N710" s="42"/>
      <c r="P710" s="40" t="s">
        <v>6699</v>
      </c>
      <c r="Q710" s="40" t="s">
        <v>5108</v>
      </c>
    </row>
    <row r="711" spans="4:17" ht="15" customHeight="1" x14ac:dyDescent="0.25">
      <c r="D711" s="29"/>
      <c r="G711" s="25">
        <v>130</v>
      </c>
      <c r="H711" s="27" t="str">
        <f t="shared" si="68"/>
        <v>511.130</v>
      </c>
      <c r="I711" s="28" t="s">
        <v>5548</v>
      </c>
      <c r="J711" s="26" t="str">
        <f t="shared" si="69"/>
        <v>511.130 - Думпкары</v>
      </c>
      <c r="M711" s="42"/>
      <c r="N711" s="42"/>
      <c r="P711" s="40" t="s">
        <v>6700</v>
      </c>
      <c r="Q711" s="40" t="s">
        <v>5642</v>
      </c>
    </row>
    <row r="712" spans="4:17" ht="15" customHeight="1" x14ac:dyDescent="0.25">
      <c r="D712" s="29"/>
      <c r="G712" s="25">
        <v>140</v>
      </c>
      <c r="H712" s="27" t="str">
        <f t="shared" si="68"/>
        <v>511.140</v>
      </c>
      <c r="I712" s="28" t="s">
        <v>5380</v>
      </c>
      <c r="J712" s="26" t="str">
        <f t="shared" si="69"/>
        <v>511.140 - Вагоны</v>
      </c>
      <c r="M712" s="42"/>
      <c r="N712" s="42"/>
      <c r="P712" s="40" t="s">
        <v>6701</v>
      </c>
      <c r="Q712" s="40" t="s">
        <v>6702</v>
      </c>
    </row>
    <row r="713" spans="4:17" ht="15" customHeight="1" x14ac:dyDescent="0.25">
      <c r="D713" s="29"/>
      <c r="G713" s="25">
        <v>150</v>
      </c>
      <c r="H713" s="27" t="str">
        <f t="shared" si="68"/>
        <v>511.150</v>
      </c>
      <c r="I713" s="28" t="s">
        <v>6563</v>
      </c>
      <c r="J713" s="26" t="str">
        <f t="shared" si="69"/>
        <v>511.150 - Тормозное оборудование</v>
      </c>
      <c r="M713" s="42"/>
      <c r="N713" s="42"/>
      <c r="P713" s="40" t="s">
        <v>6703</v>
      </c>
      <c r="Q713" s="40" t="s">
        <v>5254</v>
      </c>
    </row>
    <row r="714" spans="4:17" ht="15" customHeight="1" x14ac:dyDescent="0.25">
      <c r="D714" s="29"/>
      <c r="G714" s="25">
        <v>160</v>
      </c>
      <c r="H714" s="27" t="str">
        <f t="shared" si="68"/>
        <v>511.160</v>
      </c>
      <c r="I714" s="28" t="s">
        <v>6586</v>
      </c>
      <c r="J714" s="26" t="str">
        <f t="shared" si="69"/>
        <v>511.160 - Уборочные машины</v>
      </c>
      <c r="M714" s="42"/>
      <c r="N714" s="42"/>
      <c r="P714" s="40" t="s">
        <v>6704</v>
      </c>
      <c r="Q714" s="40" t="s">
        <v>5257</v>
      </c>
    </row>
    <row r="715" spans="4:17" ht="15" customHeight="1" x14ac:dyDescent="0.25">
      <c r="D715" s="29"/>
      <c r="G715" s="25">
        <v>170</v>
      </c>
      <c r="H715" s="27" t="str">
        <f t="shared" si="68"/>
        <v>511.170</v>
      </c>
      <c r="I715" s="28" t="s">
        <v>6513</v>
      </c>
      <c r="J715" s="26" t="str">
        <f t="shared" si="69"/>
        <v>511.170 - Стрелочные переводы</v>
      </c>
      <c r="M715" s="42"/>
      <c r="N715" s="42"/>
      <c r="P715" s="40" t="s">
        <v>6705</v>
      </c>
      <c r="Q715" s="40" t="s">
        <v>5119</v>
      </c>
    </row>
    <row r="716" spans="4:17" ht="15" customHeight="1" x14ac:dyDescent="0.25">
      <c r="D716" s="29"/>
      <c r="G716" s="25">
        <v>180</v>
      </c>
      <c r="H716" s="27" t="str">
        <f t="shared" si="68"/>
        <v>511.180</v>
      </c>
      <c r="I716" s="28" t="s">
        <v>5986</v>
      </c>
      <c r="J716" s="26" t="str">
        <f t="shared" si="69"/>
        <v>511.180 - Машины и инструменты для ремонтных работ</v>
      </c>
      <c r="M716" s="42"/>
      <c r="N716" s="42"/>
      <c r="P716" s="40" t="s">
        <v>6706</v>
      </c>
      <c r="Q716" s="40" t="s">
        <v>5670</v>
      </c>
    </row>
    <row r="717" spans="4:17" ht="15" customHeight="1" x14ac:dyDescent="0.25">
      <c r="D717" s="29"/>
      <c r="G717" s="25">
        <v>190</v>
      </c>
      <c r="H717" s="27" t="str">
        <f t="shared" si="68"/>
        <v>511.190</v>
      </c>
      <c r="I717" s="28" t="s">
        <v>5522</v>
      </c>
      <c r="J717" s="26" t="str">
        <f t="shared" si="69"/>
        <v>511.190 - Дизели</v>
      </c>
      <c r="M717" s="42"/>
      <c r="N717" s="42"/>
      <c r="P717" s="40" t="s">
        <v>6707</v>
      </c>
      <c r="Q717" s="40" t="s">
        <v>5594</v>
      </c>
    </row>
    <row r="718" spans="4:17" ht="15" customHeight="1" x14ac:dyDescent="0.25">
      <c r="D718" s="29"/>
      <c r="G718" s="25">
        <v>200</v>
      </c>
      <c r="H718" s="27" t="str">
        <f t="shared" si="68"/>
        <v>511.200</v>
      </c>
      <c r="I718" s="28" t="s">
        <v>5830</v>
      </c>
      <c r="J718" s="26" t="str">
        <f t="shared" si="69"/>
        <v>511.200 - Компрессоры (Железнодорожное оборудование)</v>
      </c>
      <c r="M718" s="42"/>
      <c r="N718" s="42"/>
      <c r="P718" s="40" t="s">
        <v>6708</v>
      </c>
      <c r="Q718" s="40" t="s">
        <v>5591</v>
      </c>
    </row>
    <row r="719" spans="4:17" ht="15" customHeight="1" x14ac:dyDescent="0.25">
      <c r="D719" s="29"/>
      <c r="G719" s="25">
        <v>210</v>
      </c>
      <c r="H719" s="27" t="str">
        <f t="shared" si="68"/>
        <v>511.210</v>
      </c>
      <c r="I719" s="28" t="s">
        <v>5874</v>
      </c>
      <c r="J719" s="26" t="str">
        <f t="shared" si="69"/>
        <v>511.210 - Краны управления тепловозов,электровозов</v>
      </c>
      <c r="M719" s="42"/>
      <c r="N719" s="42"/>
      <c r="P719" s="40" t="s">
        <v>6709</v>
      </c>
      <c r="Q719" s="40" t="s">
        <v>5600</v>
      </c>
    </row>
    <row r="720" spans="4:17" ht="15" customHeight="1" x14ac:dyDescent="0.25">
      <c r="D720" s="29"/>
      <c r="G720" s="25">
        <v>220</v>
      </c>
      <c r="H720" s="27" t="str">
        <f t="shared" si="68"/>
        <v>511.220</v>
      </c>
      <c r="I720" s="28" t="s">
        <v>6702</v>
      </c>
      <c r="J720" s="26" t="str">
        <f t="shared" si="69"/>
        <v>511.220 - Цилиндры</v>
      </c>
      <c r="M720" s="42"/>
      <c r="N720" s="42"/>
      <c r="P720" s="40" t="s">
        <v>6710</v>
      </c>
      <c r="Q720" s="40" t="s">
        <v>5597</v>
      </c>
    </row>
    <row r="721" spans="4:17" ht="15" customHeight="1" x14ac:dyDescent="0.25">
      <c r="D721" s="29"/>
      <c r="G721" s="25">
        <v>230</v>
      </c>
      <c r="H721" s="27" t="str">
        <f t="shared" si="68"/>
        <v>511.230</v>
      </c>
      <c r="I721" s="28" t="s">
        <v>5511</v>
      </c>
      <c r="J721" s="26" t="str">
        <f t="shared" si="69"/>
        <v>511.230 - Датчики тормозные</v>
      </c>
      <c r="M721" s="42"/>
      <c r="N721" s="42"/>
      <c r="P721" s="40" t="s">
        <v>6711</v>
      </c>
      <c r="Q721" s="40" t="s">
        <v>5585</v>
      </c>
    </row>
    <row r="722" spans="4:17" ht="15" customHeight="1" x14ac:dyDescent="0.25">
      <c r="D722" s="29"/>
      <c r="G722" s="25">
        <v>240</v>
      </c>
      <c r="H722" s="27" t="str">
        <f t="shared" si="68"/>
        <v>511.240</v>
      </c>
      <c r="I722" s="28" t="s">
        <v>6363</v>
      </c>
      <c r="J722" s="26" t="str">
        <f t="shared" si="69"/>
        <v>511.240 - Рукава соединительные</v>
      </c>
      <c r="M722" s="42"/>
      <c r="N722" s="42"/>
      <c r="P722" s="40" t="s">
        <v>6712</v>
      </c>
      <c r="Q722" s="40" t="s">
        <v>5582</v>
      </c>
    </row>
    <row r="723" spans="4:17" ht="15" customHeight="1" x14ac:dyDescent="0.25">
      <c r="G723" s="25">
        <v>250</v>
      </c>
      <c r="H723" s="27" t="str">
        <f t="shared" si="68"/>
        <v>511.250</v>
      </c>
      <c r="I723" s="28" t="s">
        <v>5423</v>
      </c>
      <c r="J723" s="26" t="str">
        <f t="shared" si="69"/>
        <v>511.250 - Воздухораспределители, воздухозамедлители</v>
      </c>
      <c r="M723" s="42"/>
      <c r="N723" s="42"/>
      <c r="P723" s="40" t="s">
        <v>6713</v>
      </c>
      <c r="Q723" s="40" t="s">
        <v>5588</v>
      </c>
    </row>
    <row r="724" spans="4:17" ht="15" customHeight="1" x14ac:dyDescent="0.25">
      <c r="G724" s="25">
        <v>260</v>
      </c>
      <c r="H724" s="27" t="str">
        <f t="shared" si="68"/>
        <v>511.260</v>
      </c>
      <c r="I724" s="28" t="s">
        <v>6095</v>
      </c>
      <c r="J724" s="26" t="str">
        <f t="shared" si="69"/>
        <v>511.260 - Оборудование СЦБ</v>
      </c>
      <c r="M724" s="42"/>
      <c r="N724" s="42"/>
      <c r="P724" s="40" t="s">
        <v>6714</v>
      </c>
      <c r="Q724" s="40" t="s">
        <v>6572</v>
      </c>
    </row>
    <row r="725" spans="4:17" ht="15" customHeight="1" x14ac:dyDescent="0.25">
      <c r="D725" s="29">
        <v>512</v>
      </c>
      <c r="E725" s="23" t="s">
        <v>5272</v>
      </c>
      <c r="F725" s="24" t="str">
        <f>D725&amp;" - "&amp;E725</f>
        <v>512 - КИП</v>
      </c>
      <c r="M725" s="42"/>
      <c r="N725" s="42"/>
      <c r="P725" s="40" t="s">
        <v>6715</v>
      </c>
      <c r="Q725" s="40" t="s">
        <v>6637</v>
      </c>
    </row>
    <row r="726" spans="4:17" ht="15" customHeight="1" x14ac:dyDescent="0.25">
      <c r="D726" s="29"/>
      <c r="G726" s="25">
        <v>110</v>
      </c>
      <c r="H726" s="27" t="str">
        <f t="shared" ref="H726:H757" si="70">$D$725&amp;"."&amp;G726</f>
        <v>512.110</v>
      </c>
      <c r="I726" s="23" t="s">
        <v>5402</v>
      </c>
      <c r="J726" s="26" t="str">
        <f t="shared" ref="J726:J757" si="71">H726&amp;" - "&amp;I726</f>
        <v>512.110 - Весовое оборудование</v>
      </c>
      <c r="M726" s="42"/>
      <c r="N726" s="42"/>
      <c r="P726" s="40" t="s">
        <v>6716</v>
      </c>
      <c r="Q726" s="40" t="s">
        <v>6631</v>
      </c>
    </row>
    <row r="727" spans="4:17" ht="15" customHeight="1" x14ac:dyDescent="0.25">
      <c r="D727" s="29"/>
      <c r="G727" s="25">
        <v>120</v>
      </c>
      <c r="H727" s="27" t="str">
        <f t="shared" si="70"/>
        <v>512.120</v>
      </c>
      <c r="I727" s="23" t="s">
        <v>5448</v>
      </c>
      <c r="J727" s="26" t="str">
        <f t="shared" si="71"/>
        <v>512.120 - Газоаналитическое оборудование</v>
      </c>
      <c r="M727" s="42"/>
      <c r="N727" s="42"/>
      <c r="P727" s="40" t="s">
        <v>6717</v>
      </c>
      <c r="Q727" s="40" t="s">
        <v>6641</v>
      </c>
    </row>
    <row r="728" spans="4:17" ht="15" customHeight="1" x14ac:dyDescent="0.25">
      <c r="D728" s="29"/>
      <c r="G728" s="25">
        <v>130</v>
      </c>
      <c r="H728" s="27" t="str">
        <f t="shared" si="70"/>
        <v>512.130</v>
      </c>
      <c r="I728" s="23" t="s">
        <v>5509</v>
      </c>
      <c r="J728" s="26" t="str">
        <f t="shared" si="71"/>
        <v>512.130 - Датчики (КИП)</v>
      </c>
      <c r="M728" s="42"/>
      <c r="N728" s="42"/>
      <c r="P728" s="40" t="s">
        <v>6718</v>
      </c>
      <c r="Q728" s="40" t="s">
        <v>5957</v>
      </c>
    </row>
    <row r="729" spans="4:17" ht="15" customHeight="1" x14ac:dyDescent="0.25">
      <c r="D729" s="29"/>
      <c r="G729" s="25">
        <v>140</v>
      </c>
      <c r="H729" s="27" t="str">
        <f t="shared" si="70"/>
        <v>512.140</v>
      </c>
      <c r="I729" s="23" t="s">
        <v>5518</v>
      </c>
      <c r="J729" s="26" t="str">
        <f t="shared" si="71"/>
        <v>512.140 - Диафрагмы,фланцы</v>
      </c>
      <c r="M729" s="42"/>
      <c r="N729" s="42"/>
      <c r="P729" s="40" t="s">
        <v>6719</v>
      </c>
      <c r="Q729" s="40" t="s">
        <v>5857</v>
      </c>
    </row>
    <row r="730" spans="4:17" ht="15" customHeight="1" x14ac:dyDescent="0.25">
      <c r="D730" s="29"/>
      <c r="G730" s="25">
        <v>150</v>
      </c>
      <c r="H730" s="27" t="str">
        <f t="shared" si="70"/>
        <v>512.150</v>
      </c>
      <c r="I730" s="23" t="s">
        <v>5532</v>
      </c>
      <c r="J730" s="26" t="str">
        <f t="shared" si="71"/>
        <v>512.150 - Документация,программы</v>
      </c>
      <c r="M730" s="42"/>
      <c r="N730" s="42"/>
      <c r="P730" s="40" t="s">
        <v>6720</v>
      </c>
      <c r="Q730" s="40" t="s">
        <v>6721</v>
      </c>
    </row>
    <row r="731" spans="4:17" ht="15" customHeight="1" x14ac:dyDescent="0.25">
      <c r="D731" s="29"/>
      <c r="G731" s="25">
        <v>160</v>
      </c>
      <c r="H731" s="27" t="str">
        <f t="shared" si="70"/>
        <v>512.160</v>
      </c>
      <c r="I731" s="23" t="s">
        <v>5692</v>
      </c>
      <c r="J731" s="26" t="str">
        <f t="shared" si="71"/>
        <v>512.160 - Исполнительные механизмы, пускатели</v>
      </c>
      <c r="M731" s="42"/>
      <c r="N731" s="42"/>
      <c r="P731" s="40" t="s">
        <v>6722</v>
      </c>
      <c r="Q731" s="40" t="s">
        <v>6662</v>
      </c>
    </row>
    <row r="732" spans="4:17" ht="15" customHeight="1" x14ac:dyDescent="0.25">
      <c r="D732" s="29"/>
      <c r="G732" s="25">
        <v>170</v>
      </c>
      <c r="H732" s="27" t="str">
        <f t="shared" si="70"/>
        <v>512.170</v>
      </c>
      <c r="I732" s="23" t="s">
        <v>5698</v>
      </c>
      <c r="J732" s="26" t="str">
        <f t="shared" si="71"/>
        <v>512.170 - Источники питания КИП</v>
      </c>
      <c r="M732" s="42"/>
      <c r="N732" s="42"/>
      <c r="P732" s="40" t="s">
        <v>6723</v>
      </c>
      <c r="Q732" s="40" t="s">
        <v>5914</v>
      </c>
    </row>
    <row r="733" spans="4:17" ht="15" customHeight="1" x14ac:dyDescent="0.25">
      <c r="D733" s="29"/>
      <c r="G733" s="25">
        <v>180</v>
      </c>
      <c r="H733" s="27" t="str">
        <f t="shared" si="70"/>
        <v>512.180</v>
      </c>
      <c r="I733" s="23" t="s">
        <v>5701</v>
      </c>
      <c r="J733" s="26" t="str">
        <f t="shared" si="71"/>
        <v>512.180 - Источники радионуклидные, гамма-излучения</v>
      </c>
      <c r="M733" s="42"/>
      <c r="N733" s="42"/>
      <c r="P733" s="40" t="s">
        <v>6724</v>
      </c>
      <c r="Q733" s="40" t="s">
        <v>5806</v>
      </c>
    </row>
    <row r="734" spans="4:17" ht="15" customHeight="1" x14ac:dyDescent="0.25">
      <c r="D734" s="29"/>
      <c r="G734" s="25">
        <v>190</v>
      </c>
      <c r="H734" s="27" t="str">
        <f t="shared" si="70"/>
        <v>512.190</v>
      </c>
      <c r="I734" s="23" t="s">
        <v>5805</v>
      </c>
      <c r="J734" s="26" t="str">
        <f t="shared" si="71"/>
        <v>512.190 - Комплектующие и запчасти общие</v>
      </c>
      <c r="M734" s="42"/>
      <c r="N734" s="42"/>
      <c r="P734" s="40" t="s">
        <v>6725</v>
      </c>
      <c r="Q734" s="40" t="s">
        <v>5907</v>
      </c>
    </row>
    <row r="735" spans="4:17" ht="15" customHeight="1" x14ac:dyDescent="0.25">
      <c r="D735" s="29"/>
      <c r="G735" s="25">
        <v>200</v>
      </c>
      <c r="H735" s="27" t="str">
        <f t="shared" si="70"/>
        <v>512.200</v>
      </c>
      <c r="I735" s="23" t="s">
        <v>5859</v>
      </c>
      <c r="J735" s="26" t="str">
        <f t="shared" si="71"/>
        <v>512.200 - Корректоры газов</v>
      </c>
      <c r="M735" s="42"/>
      <c r="N735" s="42"/>
      <c r="P735" s="40" t="s">
        <v>6726</v>
      </c>
      <c r="Q735" s="40" t="s">
        <v>6223</v>
      </c>
    </row>
    <row r="736" spans="4:17" ht="15" customHeight="1" x14ac:dyDescent="0.25">
      <c r="D736" s="29"/>
      <c r="G736" s="25">
        <v>210</v>
      </c>
      <c r="H736" s="27" t="str">
        <f t="shared" si="70"/>
        <v>512.210</v>
      </c>
      <c r="I736" s="23" t="s">
        <v>5903</v>
      </c>
      <c r="J736" s="26" t="str">
        <f t="shared" si="71"/>
        <v>512.210 - Лабораторное оборудование</v>
      </c>
      <c r="M736" s="42"/>
      <c r="N736" s="42"/>
      <c r="P736" s="40" t="s">
        <v>6727</v>
      </c>
      <c r="Q736" s="40" t="s">
        <v>5962</v>
      </c>
    </row>
    <row r="737" spans="4:17" ht="15" customHeight="1" x14ac:dyDescent="0.25">
      <c r="D737" s="29"/>
      <c r="G737" s="25">
        <v>220</v>
      </c>
      <c r="H737" s="27" t="str">
        <f t="shared" si="70"/>
        <v>512.220</v>
      </c>
      <c r="I737" s="23" t="s">
        <v>6013</v>
      </c>
      <c r="J737" s="26" t="str">
        <f t="shared" si="71"/>
        <v>512.220 - Метрологические средства калибровки и поверки КИП</v>
      </c>
      <c r="M737" s="42"/>
      <c r="N737" s="42"/>
      <c r="P737" s="40" t="s">
        <v>6728</v>
      </c>
      <c r="Q737" s="40" t="s">
        <v>5645</v>
      </c>
    </row>
    <row r="738" spans="4:17" ht="15" customHeight="1" x14ac:dyDescent="0.25">
      <c r="D738" s="29"/>
      <c r="G738" s="25">
        <v>230</v>
      </c>
      <c r="H738" s="27" t="str">
        <f t="shared" si="70"/>
        <v>512.230</v>
      </c>
      <c r="I738" s="23" t="s">
        <v>6042</v>
      </c>
      <c r="J738" s="26" t="str">
        <f t="shared" si="71"/>
        <v>512.230 - Напоромеры, тягонапорометры</v>
      </c>
      <c r="M738" s="42"/>
      <c r="N738" s="42"/>
      <c r="P738" s="40" t="s">
        <v>6729</v>
      </c>
      <c r="Q738" s="40" t="s">
        <v>5648</v>
      </c>
    </row>
    <row r="739" spans="4:17" ht="15" customHeight="1" x14ac:dyDescent="0.25">
      <c r="D739" s="29"/>
      <c r="G739" s="25">
        <v>240</v>
      </c>
      <c r="H739" s="27" t="str">
        <f t="shared" si="70"/>
        <v>512.240</v>
      </c>
      <c r="I739" s="23" t="s">
        <v>6066</v>
      </c>
      <c r="J739" s="26" t="str">
        <f t="shared" si="71"/>
        <v>512.240 - Нормирующие преобразователи</v>
      </c>
      <c r="M739" s="42"/>
      <c r="N739" s="42"/>
      <c r="P739" s="40" t="s">
        <v>6730</v>
      </c>
      <c r="Q739" s="40" t="s">
        <v>6452</v>
      </c>
    </row>
    <row r="740" spans="4:17" ht="15" customHeight="1" x14ac:dyDescent="0.25">
      <c r="D740" s="29"/>
      <c r="G740" s="25">
        <v>250</v>
      </c>
      <c r="H740" s="27" t="str">
        <f t="shared" si="70"/>
        <v>512.250</v>
      </c>
      <c r="I740" s="23" t="s">
        <v>6079</v>
      </c>
      <c r="J740" s="26" t="str">
        <f t="shared" si="71"/>
        <v>512.250 - Оборудование безопасности кранов, ограничители грузоподъемности, анемометры</v>
      </c>
      <c r="M740" s="42"/>
      <c r="N740" s="42"/>
      <c r="P740" s="40" t="s">
        <v>6731</v>
      </c>
      <c r="Q740" s="40" t="s">
        <v>6669</v>
      </c>
    </row>
    <row r="741" spans="4:17" ht="15" customHeight="1" x14ac:dyDescent="0.25">
      <c r="D741" s="29"/>
      <c r="G741" s="25">
        <v>260</v>
      </c>
      <c r="H741" s="27" t="str">
        <f t="shared" si="70"/>
        <v>512.260</v>
      </c>
      <c r="I741" s="23" t="s">
        <v>6084</v>
      </c>
      <c r="J741" s="26" t="str">
        <f t="shared" si="71"/>
        <v>512.260 - Оборудование вибрационного контроля</v>
      </c>
      <c r="M741" s="42"/>
      <c r="N741" s="42"/>
      <c r="P741" s="40" t="s">
        <v>6732</v>
      </c>
      <c r="Q741" s="40" t="s">
        <v>5809</v>
      </c>
    </row>
    <row r="742" spans="4:17" ht="15" customHeight="1" x14ac:dyDescent="0.25">
      <c r="D742" s="29"/>
      <c r="G742" s="25">
        <v>270</v>
      </c>
      <c r="H742" s="27" t="str">
        <f t="shared" si="70"/>
        <v>512.270</v>
      </c>
      <c r="I742" s="23" t="s">
        <v>6097</v>
      </c>
      <c r="J742" s="26" t="str">
        <f t="shared" si="71"/>
        <v>512.270 - Оборудование экспресс анализа стали</v>
      </c>
      <c r="M742" s="42"/>
      <c r="N742" s="42"/>
      <c r="P742" s="40" t="s">
        <v>6733</v>
      </c>
      <c r="Q742" s="40" t="s">
        <v>6698</v>
      </c>
    </row>
    <row r="743" spans="4:17" ht="15" customHeight="1" x14ac:dyDescent="0.25">
      <c r="D743" s="29"/>
      <c r="G743" s="25">
        <v>280</v>
      </c>
      <c r="H743" s="27" t="str">
        <f t="shared" si="70"/>
        <v>512.280</v>
      </c>
      <c r="I743" s="23" t="s">
        <v>6117</v>
      </c>
      <c r="J743" s="26" t="str">
        <f t="shared" si="71"/>
        <v>512.280 - Оптические приборы, фотодатчики</v>
      </c>
      <c r="M743" s="42"/>
      <c r="N743" s="42"/>
      <c r="P743" s="40" t="s">
        <v>6734</v>
      </c>
      <c r="Q743" s="40" t="s">
        <v>6690</v>
      </c>
    </row>
    <row r="744" spans="4:17" ht="15" customHeight="1" x14ac:dyDescent="0.25">
      <c r="D744" s="29"/>
      <c r="G744" s="25">
        <v>290</v>
      </c>
      <c r="H744" s="27" t="str">
        <f t="shared" si="70"/>
        <v>512.290</v>
      </c>
      <c r="I744" s="23" t="s">
        <v>6179</v>
      </c>
      <c r="J744" s="26" t="str">
        <f t="shared" si="71"/>
        <v>512.290 - Пирометры</v>
      </c>
      <c r="M744" s="42"/>
      <c r="N744" s="42"/>
      <c r="P744" s="40" t="s">
        <v>6735</v>
      </c>
      <c r="Q744" s="40" t="s">
        <v>5608</v>
      </c>
    </row>
    <row r="745" spans="4:17" ht="15" customHeight="1" x14ac:dyDescent="0.25">
      <c r="D745" s="29"/>
      <c r="G745" s="25">
        <v>300</v>
      </c>
      <c r="H745" s="27" t="str">
        <f t="shared" si="70"/>
        <v>512.300</v>
      </c>
      <c r="I745" s="23" t="s">
        <v>6220</v>
      </c>
      <c r="J745" s="26" t="str">
        <f t="shared" si="71"/>
        <v>512.300 - Преобразователи</v>
      </c>
      <c r="M745" s="42"/>
      <c r="N745" s="42"/>
      <c r="P745" s="40" t="s">
        <v>6736</v>
      </c>
      <c r="Q745" s="40" t="s">
        <v>6162</v>
      </c>
    </row>
    <row r="746" spans="4:17" ht="15" customHeight="1" x14ac:dyDescent="0.25">
      <c r="D746" s="29"/>
      <c r="G746" s="25">
        <v>310</v>
      </c>
      <c r="H746" s="27" t="str">
        <f t="shared" si="70"/>
        <v>512.310</v>
      </c>
      <c r="I746" s="23" t="s">
        <v>6225</v>
      </c>
      <c r="J746" s="26" t="str">
        <f t="shared" si="71"/>
        <v>512.310 - Приборные панели, шкафы датчиков, щиты</v>
      </c>
      <c r="M746" s="42"/>
      <c r="N746" s="42"/>
      <c r="P746" s="40" t="s">
        <v>6737</v>
      </c>
      <c r="Q746" s="40" t="s">
        <v>6090</v>
      </c>
    </row>
    <row r="747" spans="4:17" ht="15" customHeight="1" x14ac:dyDescent="0.25">
      <c r="D747" s="29"/>
      <c r="G747" s="25">
        <v>320</v>
      </c>
      <c r="H747" s="27" t="str">
        <f t="shared" si="70"/>
        <v>512.320</v>
      </c>
      <c r="I747" s="23" t="s">
        <v>6235</v>
      </c>
      <c r="J747" s="26" t="str">
        <f t="shared" si="71"/>
        <v>512.320 - Приборы неразрушающего контроля, толщиномеры</v>
      </c>
      <c r="M747" s="42"/>
      <c r="N747" s="42"/>
      <c r="P747" s="40" t="s">
        <v>6738</v>
      </c>
      <c r="Q747" s="40" t="s">
        <v>6517</v>
      </c>
    </row>
    <row r="748" spans="4:17" ht="15" customHeight="1" x14ac:dyDescent="0.25">
      <c r="D748" s="29"/>
      <c r="G748" s="25">
        <v>330</v>
      </c>
      <c r="H748" s="27" t="str">
        <f t="shared" si="70"/>
        <v>512.330</v>
      </c>
      <c r="I748" s="23" t="s">
        <v>6238</v>
      </c>
      <c r="J748" s="26" t="str">
        <f t="shared" si="71"/>
        <v>512.330 - Приборы пожарно-охранной сигнализации</v>
      </c>
      <c r="M748" s="42"/>
      <c r="N748" s="42"/>
      <c r="P748" s="40" t="s">
        <v>6739</v>
      </c>
      <c r="Q748" s="40" t="s">
        <v>6087</v>
      </c>
    </row>
    <row r="749" spans="4:17" ht="15" customHeight="1" x14ac:dyDescent="0.25">
      <c r="D749" s="29"/>
      <c r="G749" s="25">
        <v>340</v>
      </c>
      <c r="H749" s="27" t="str">
        <f t="shared" si="70"/>
        <v>512.340</v>
      </c>
      <c r="I749" s="23" t="s">
        <v>6240</v>
      </c>
      <c r="J749" s="26" t="str">
        <f t="shared" si="71"/>
        <v>512.340 - Приборы физико-химического анализа, узлы пробоотбора, фильтры</v>
      </c>
      <c r="M749" s="42"/>
      <c r="N749" s="42"/>
      <c r="P749" s="40" t="s">
        <v>6740</v>
      </c>
      <c r="Q749" s="40" t="s">
        <v>5860</v>
      </c>
    </row>
    <row r="750" spans="4:17" ht="15" customHeight="1" x14ac:dyDescent="0.25">
      <c r="D750" s="29"/>
      <c r="G750" s="25">
        <v>350</v>
      </c>
      <c r="H750" s="27" t="str">
        <f t="shared" si="70"/>
        <v>512.350</v>
      </c>
      <c r="I750" s="23" t="s">
        <v>6262</v>
      </c>
      <c r="J750" s="26" t="str">
        <f t="shared" si="71"/>
        <v>512.350 - Промышленные контроллеры для систем АСУ ТП</v>
      </c>
      <c r="M750" s="42"/>
      <c r="N750" s="42"/>
      <c r="P750" s="40" t="s">
        <v>6741</v>
      </c>
      <c r="Q750" s="40" t="s">
        <v>6395</v>
      </c>
    </row>
    <row r="751" spans="4:17" ht="15" customHeight="1" x14ac:dyDescent="0.25">
      <c r="D751" s="29"/>
      <c r="G751" s="25">
        <v>360</v>
      </c>
      <c r="H751" s="27" t="str">
        <f t="shared" si="70"/>
        <v>512.360</v>
      </c>
      <c r="I751" s="23" t="s">
        <v>6290</v>
      </c>
      <c r="J751" s="26" t="str">
        <f t="shared" si="71"/>
        <v>512.360 - Радиодетали для систем АСУ</v>
      </c>
      <c r="M751" s="42"/>
      <c r="N751" s="42"/>
      <c r="P751" s="40" t="s">
        <v>6742</v>
      </c>
      <c r="Q751" s="40" t="s">
        <v>6743</v>
      </c>
    </row>
    <row r="752" spans="4:17" ht="15" customHeight="1" x14ac:dyDescent="0.25">
      <c r="D752" s="29"/>
      <c r="G752" s="25">
        <v>370</v>
      </c>
      <c r="H752" s="27" t="str">
        <f t="shared" si="70"/>
        <v>512.370</v>
      </c>
      <c r="I752" s="23" t="s">
        <v>6317</v>
      </c>
      <c r="J752" s="26" t="str">
        <f t="shared" si="71"/>
        <v>512.370 - Регистраторы</v>
      </c>
      <c r="M752" s="42"/>
      <c r="N752" s="42"/>
      <c r="P752" s="40" t="s">
        <v>6744</v>
      </c>
      <c r="Q752" s="40" t="s">
        <v>6590</v>
      </c>
    </row>
    <row r="753" spans="4:17" ht="15" customHeight="1" x14ac:dyDescent="0.25">
      <c r="D753" s="29"/>
      <c r="G753" s="25">
        <v>380</v>
      </c>
      <c r="H753" s="27" t="str">
        <f t="shared" si="70"/>
        <v>512.380</v>
      </c>
      <c r="I753" s="23" t="s">
        <v>6320</v>
      </c>
      <c r="J753" s="26" t="str">
        <f t="shared" si="71"/>
        <v>512.380 - Регуляторы</v>
      </c>
      <c r="M753" s="42"/>
      <c r="N753" s="42"/>
      <c r="P753" s="40" t="s">
        <v>6745</v>
      </c>
      <c r="Q753" s="40" t="s">
        <v>5838</v>
      </c>
    </row>
    <row r="754" spans="4:17" ht="15" customHeight="1" x14ac:dyDescent="0.25">
      <c r="D754" s="29"/>
      <c r="G754" s="25">
        <v>390</v>
      </c>
      <c r="H754" s="27" t="str">
        <f t="shared" si="70"/>
        <v>512.390</v>
      </c>
      <c r="I754" s="23" t="s">
        <v>6336</v>
      </c>
      <c r="J754" s="26" t="str">
        <f t="shared" si="71"/>
        <v>512.390 - Реле -давления, -протока, ротаметры</v>
      </c>
      <c r="M754" s="42"/>
      <c r="N754" s="42"/>
      <c r="P754" s="40" t="s">
        <v>6746</v>
      </c>
      <c r="Q754" s="40" t="s">
        <v>6692</v>
      </c>
    </row>
    <row r="755" spans="4:17" ht="15" customHeight="1" x14ac:dyDescent="0.25">
      <c r="D755" s="29"/>
      <c r="G755" s="25">
        <v>400</v>
      </c>
      <c r="H755" s="27" t="str">
        <f t="shared" si="70"/>
        <v>512.400</v>
      </c>
      <c r="I755" s="23" t="s">
        <v>6407</v>
      </c>
      <c r="J755" s="26" t="str">
        <f t="shared" si="71"/>
        <v>512.400 - Сигнализаторы</v>
      </c>
      <c r="M755" s="42"/>
      <c r="N755" s="42"/>
      <c r="P755" s="40" t="s">
        <v>6747</v>
      </c>
      <c r="Q755" s="40" t="s">
        <v>6694</v>
      </c>
    </row>
    <row r="756" spans="4:17" ht="15" customHeight="1" x14ac:dyDescent="0.25">
      <c r="D756" s="29"/>
      <c r="G756" s="25">
        <v>410</v>
      </c>
      <c r="H756" s="27" t="str">
        <f t="shared" si="70"/>
        <v>512.410</v>
      </c>
      <c r="I756" s="23" t="s">
        <v>6412</v>
      </c>
      <c r="J756" s="26" t="str">
        <f t="shared" si="71"/>
        <v>512.410 - Системы автоматики</v>
      </c>
      <c r="M756" s="42"/>
      <c r="N756" s="42"/>
      <c r="P756" s="40" t="s">
        <v>6748</v>
      </c>
      <c r="Q756" s="40" t="s">
        <v>5976</v>
      </c>
    </row>
    <row r="757" spans="4:17" ht="15" customHeight="1" x14ac:dyDescent="0.25">
      <c r="D757" s="29"/>
      <c r="G757" s="25">
        <v>420</v>
      </c>
      <c r="H757" s="27" t="str">
        <f t="shared" si="70"/>
        <v>512.420</v>
      </c>
      <c r="I757" s="23" t="s">
        <v>6424</v>
      </c>
      <c r="J757" s="26" t="str">
        <f t="shared" si="71"/>
        <v>512.420 - Системы контроля промышленного оборудования</v>
      </c>
      <c r="M757" s="42"/>
      <c r="N757" s="42"/>
      <c r="P757" s="40" t="s">
        <v>6749</v>
      </c>
      <c r="Q757" s="40" t="s">
        <v>5966</v>
      </c>
    </row>
    <row r="758" spans="4:17" ht="15" customHeight="1" x14ac:dyDescent="0.25">
      <c r="D758" s="29"/>
      <c r="G758" s="25">
        <v>430</v>
      </c>
      <c r="H758" s="27" t="str">
        <f t="shared" ref="H758:H789" si="72">$D$725&amp;"."&amp;G758</f>
        <v>512.430</v>
      </c>
      <c r="I758" s="23" t="s">
        <v>6418</v>
      </c>
      <c r="J758" s="26" t="str">
        <f t="shared" ref="J758:J789" si="73">H758&amp;" - "&amp;I758</f>
        <v>512.430 - Системы измерения</v>
      </c>
      <c r="M758" s="42"/>
      <c r="N758" s="42"/>
      <c r="P758" s="40" t="s">
        <v>6750</v>
      </c>
      <c r="Q758" s="40" t="s">
        <v>5275</v>
      </c>
    </row>
    <row r="759" spans="4:17" ht="15" customHeight="1" x14ac:dyDescent="0.25">
      <c r="D759" s="29"/>
      <c r="G759" s="25">
        <v>440</v>
      </c>
      <c r="H759" s="27" t="str">
        <f t="shared" si="72"/>
        <v>512.440</v>
      </c>
      <c r="I759" s="23" t="s">
        <v>6475</v>
      </c>
      <c r="J759" s="26" t="str">
        <f t="shared" si="73"/>
        <v>512.440 - Спецоборудование безопасности</v>
      </c>
      <c r="M759" s="42"/>
      <c r="N759" s="42"/>
      <c r="P759" s="40" t="s">
        <v>6751</v>
      </c>
      <c r="Q759" s="40" t="s">
        <v>5213</v>
      </c>
    </row>
    <row r="760" spans="4:17" ht="15" customHeight="1" x14ac:dyDescent="0.25">
      <c r="D760" s="29"/>
      <c r="G760" s="25">
        <v>450</v>
      </c>
      <c r="H760" s="27" t="str">
        <f t="shared" si="72"/>
        <v>512.450</v>
      </c>
      <c r="I760" s="23" t="s">
        <v>6505</v>
      </c>
      <c r="J760" s="26" t="str">
        <f t="shared" si="73"/>
        <v>512.450 - Стержневые зонды</v>
      </c>
      <c r="M760" s="42"/>
      <c r="N760" s="42"/>
      <c r="P760" s="40" t="s">
        <v>6752</v>
      </c>
      <c r="Q760" s="40" t="s">
        <v>5969</v>
      </c>
    </row>
    <row r="761" spans="4:17" ht="15" customHeight="1" x14ac:dyDescent="0.25">
      <c r="D761" s="29"/>
      <c r="G761" s="25">
        <v>460</v>
      </c>
      <c r="H761" s="27" t="str">
        <f t="shared" si="72"/>
        <v>512.460</v>
      </c>
      <c r="I761" s="23" t="s">
        <v>6524</v>
      </c>
      <c r="J761" s="26" t="str">
        <f t="shared" si="73"/>
        <v>512.460 - Счётчики, тепловычислители, корректоры</v>
      </c>
      <c r="M761" s="42"/>
      <c r="N761" s="42"/>
      <c r="P761" s="40" t="s">
        <v>6753</v>
      </c>
      <c r="Q761" s="40" t="s">
        <v>5950</v>
      </c>
    </row>
    <row r="762" spans="4:17" ht="15" customHeight="1" x14ac:dyDescent="0.25">
      <c r="D762" s="29"/>
      <c r="G762" s="25">
        <v>470</v>
      </c>
      <c r="H762" s="27" t="str">
        <f t="shared" si="72"/>
        <v>512.470</v>
      </c>
      <c r="I762" s="23" t="s">
        <v>6535</v>
      </c>
      <c r="J762" s="26" t="str">
        <f t="shared" si="73"/>
        <v>512.470 - Телемеханика для подстанций</v>
      </c>
      <c r="M762" s="42"/>
      <c r="N762" s="42"/>
      <c r="P762" s="40" t="s">
        <v>6754</v>
      </c>
      <c r="Q762" s="40" t="s">
        <v>5974</v>
      </c>
    </row>
    <row r="763" spans="4:17" ht="15" customHeight="1" x14ac:dyDescent="0.25">
      <c r="D763" s="29"/>
      <c r="G763" s="25">
        <v>480</v>
      </c>
      <c r="H763" s="27" t="str">
        <f t="shared" si="72"/>
        <v>512.480</v>
      </c>
      <c r="I763" s="23" t="s">
        <v>6540</v>
      </c>
      <c r="J763" s="26" t="str">
        <f t="shared" si="73"/>
        <v>512.480 - Тепловычислители</v>
      </c>
      <c r="M763" s="42"/>
      <c r="N763" s="42"/>
      <c r="P763" s="40" t="s">
        <v>6755</v>
      </c>
      <c r="Q763" s="40" t="s">
        <v>6398</v>
      </c>
    </row>
    <row r="764" spans="4:17" ht="15" customHeight="1" x14ac:dyDescent="0.25">
      <c r="D764" s="29"/>
      <c r="G764" s="25">
        <v>490</v>
      </c>
      <c r="H764" s="27" t="str">
        <f t="shared" si="72"/>
        <v>512.490</v>
      </c>
      <c r="I764" s="23" t="s">
        <v>6548</v>
      </c>
      <c r="J764" s="26" t="str">
        <f t="shared" si="73"/>
        <v>512.490 - Термометры,термопары,термосигнализаторы, комплектующие</v>
      </c>
      <c r="M764" s="42"/>
      <c r="N764" s="42"/>
      <c r="P764" s="40" t="s">
        <v>6756</v>
      </c>
      <c r="Q764" s="40" t="s">
        <v>6757</v>
      </c>
    </row>
    <row r="765" spans="4:17" ht="15" customHeight="1" x14ac:dyDescent="0.25">
      <c r="D765" s="29"/>
      <c r="G765" s="25">
        <v>500</v>
      </c>
      <c r="H765" s="27" t="str">
        <f t="shared" si="72"/>
        <v>512.500</v>
      </c>
      <c r="I765" s="23" t="s">
        <v>6550</v>
      </c>
      <c r="J765" s="26" t="str">
        <f t="shared" si="73"/>
        <v>512.500 - Термопреобразователи</v>
      </c>
      <c r="M765" s="42"/>
      <c r="N765" s="42"/>
      <c r="P765" s="40" t="s">
        <v>6758</v>
      </c>
      <c r="Q765" s="40" t="s">
        <v>6350</v>
      </c>
    </row>
    <row r="766" spans="4:17" ht="15" customHeight="1" x14ac:dyDescent="0.25">
      <c r="D766" s="29"/>
      <c r="G766" s="25">
        <v>510</v>
      </c>
      <c r="H766" s="27" t="str">
        <f t="shared" si="72"/>
        <v>512.510</v>
      </c>
      <c r="I766" s="23" t="s">
        <v>6552</v>
      </c>
      <c r="J766" s="26" t="str">
        <f t="shared" si="73"/>
        <v>512.510 - Технические манометры, вакуумметры</v>
      </c>
      <c r="M766" s="42"/>
      <c r="N766" s="42"/>
    </row>
    <row r="767" spans="4:17" ht="15" customHeight="1" x14ac:dyDescent="0.25">
      <c r="D767" s="29"/>
      <c r="G767" s="25">
        <v>520</v>
      </c>
      <c r="H767" s="27" t="str">
        <f t="shared" si="72"/>
        <v>512.520</v>
      </c>
      <c r="I767" s="23" t="s">
        <v>6596</v>
      </c>
      <c r="J767" s="26" t="str">
        <f t="shared" si="73"/>
        <v>512.520 - Уровнемеры</v>
      </c>
      <c r="M767" s="42"/>
      <c r="N767" s="42"/>
      <c r="P767" s="42"/>
      <c r="Q767" s="42"/>
    </row>
    <row r="768" spans="4:17" ht="15" customHeight="1" x14ac:dyDescent="0.25">
      <c r="D768" s="29"/>
      <c r="G768" s="25">
        <v>530</v>
      </c>
      <c r="H768" s="27" t="str">
        <f t="shared" si="72"/>
        <v>512.530</v>
      </c>
      <c r="I768" s="23" t="s">
        <v>6661</v>
      </c>
      <c r="J768" s="26" t="str">
        <f t="shared" si="73"/>
        <v>512.530 - Устройства автоматизаци</v>
      </c>
      <c r="M768" s="42"/>
      <c r="N768" s="42"/>
      <c r="P768" s="42"/>
      <c r="Q768" s="42"/>
    </row>
    <row r="769" spans="4:17" ht="15" customHeight="1" x14ac:dyDescent="0.25">
      <c r="D769" s="29"/>
      <c r="G769" s="25">
        <v>540</v>
      </c>
      <c r="H769" s="27" t="str">
        <f t="shared" si="72"/>
        <v>512.540</v>
      </c>
      <c r="I769" s="23" t="s">
        <v>6664</v>
      </c>
      <c r="J769" s="26" t="str">
        <f t="shared" si="73"/>
        <v>512.540 - Устройства и системы передачи данных</v>
      </c>
      <c r="M769" s="42"/>
      <c r="N769" s="42"/>
      <c r="P769" s="42"/>
      <c r="Q769" s="42"/>
    </row>
    <row r="770" spans="4:17" ht="15" customHeight="1" x14ac:dyDescent="0.25">
      <c r="D770" s="29"/>
      <c r="G770" s="25">
        <v>550</v>
      </c>
      <c r="H770" s="27" t="str">
        <f t="shared" si="72"/>
        <v>512.550</v>
      </c>
      <c r="I770" s="23" t="s">
        <v>6666</v>
      </c>
      <c r="J770" s="26" t="str">
        <f t="shared" si="73"/>
        <v>512.550 - Устройства контроля пламени</v>
      </c>
      <c r="M770" s="42"/>
      <c r="N770" s="42"/>
      <c r="P770" s="42"/>
      <c r="Q770" s="42"/>
    </row>
    <row r="771" spans="4:17" ht="15" customHeight="1" x14ac:dyDescent="0.25">
      <c r="D771" s="29"/>
      <c r="G771" s="25">
        <v>560</v>
      </c>
      <c r="H771" s="27" t="str">
        <f t="shared" si="72"/>
        <v>512.560</v>
      </c>
      <c r="I771" s="23" t="s">
        <v>6668</v>
      </c>
      <c r="J771" s="26" t="str">
        <f t="shared" si="73"/>
        <v>512.560 - Устройства электро-химзащиты подземных конструкций</v>
      </c>
      <c r="M771" s="42"/>
      <c r="N771" s="42"/>
      <c r="P771" s="42"/>
      <c r="Q771" s="42"/>
    </row>
    <row r="772" spans="4:17" ht="15" customHeight="1" x14ac:dyDescent="0.25">
      <c r="D772" s="29"/>
      <c r="G772" s="25">
        <v>570</v>
      </c>
      <c r="H772" s="27" t="str">
        <f t="shared" si="72"/>
        <v>512.570</v>
      </c>
      <c r="I772" s="23" t="s">
        <v>6721</v>
      </c>
      <c r="J772" s="26" t="str">
        <f t="shared" si="73"/>
        <v>512.570 - Шкафы АСУ и автоматики</v>
      </c>
      <c r="M772" s="42"/>
      <c r="N772" s="42"/>
      <c r="P772" s="42"/>
      <c r="Q772" s="42"/>
    </row>
    <row r="773" spans="4:17" ht="15" customHeight="1" x14ac:dyDescent="0.25">
      <c r="D773" s="29"/>
      <c r="G773" s="25">
        <v>580</v>
      </c>
      <c r="H773" s="27" t="str">
        <f t="shared" si="72"/>
        <v>512.580</v>
      </c>
      <c r="I773" s="23" t="s">
        <v>6743</v>
      </c>
      <c r="J773" s="26" t="str">
        <f t="shared" si="73"/>
        <v>512.580 - Электрооборудование и средства автоматизации для кранов фирмы DHHI</v>
      </c>
      <c r="M773" s="42"/>
      <c r="N773" s="42"/>
      <c r="P773" s="42"/>
      <c r="Q773" s="42"/>
    </row>
    <row r="774" spans="4:17" ht="15" customHeight="1" x14ac:dyDescent="0.25">
      <c r="D774" s="29"/>
      <c r="G774" s="25">
        <v>590</v>
      </c>
      <c r="H774" s="27" t="str">
        <f t="shared" si="72"/>
        <v>512.590</v>
      </c>
      <c r="I774" s="23" t="s">
        <v>6757</v>
      </c>
      <c r="J774" s="26" t="str">
        <f t="shared" si="73"/>
        <v>512.590 - Энкодеры и комплектующие к ним</v>
      </c>
      <c r="M774" s="42"/>
      <c r="N774" s="42"/>
      <c r="P774" s="42"/>
      <c r="Q774" s="42"/>
    </row>
    <row r="775" spans="4:17" ht="15" customHeight="1" x14ac:dyDescent="0.25">
      <c r="D775" s="29">
        <v>513</v>
      </c>
      <c r="E775" s="23" t="s">
        <v>5351</v>
      </c>
      <c r="F775" s="24" t="str">
        <f>D775&amp;" - "&amp;E775</f>
        <v>513 - Средства электроники, связи и ВТ</v>
      </c>
      <c r="M775" s="42"/>
      <c r="N775" s="42"/>
      <c r="P775" s="42"/>
      <c r="Q775" s="42"/>
    </row>
    <row r="776" spans="4:17" ht="15" customHeight="1" x14ac:dyDescent="0.25">
      <c r="D776" s="29"/>
      <c r="G776" s="25">
        <v>110</v>
      </c>
      <c r="H776" s="27" t="str">
        <f t="shared" ref="H776:H820" si="74">$D$775&amp;"."&amp;G776</f>
        <v>513.110</v>
      </c>
      <c r="I776" s="23" t="s">
        <v>6288</v>
      </c>
      <c r="J776" s="26" t="str">
        <f t="shared" ref="J776:J820" si="75">H776&amp;" - "&amp;I776</f>
        <v>513.110 - Радиоборудование и радиостанции</v>
      </c>
      <c r="M776" s="42"/>
      <c r="N776" s="42"/>
      <c r="P776" s="42"/>
      <c r="Q776" s="42"/>
    </row>
    <row r="777" spans="4:17" ht="15" customHeight="1" x14ac:dyDescent="0.25">
      <c r="D777" s="29"/>
      <c r="G777" s="25">
        <v>120</v>
      </c>
      <c r="H777" s="27" t="str">
        <f t="shared" si="74"/>
        <v>513.120</v>
      </c>
      <c r="I777" s="23" t="s">
        <v>5529</v>
      </c>
      <c r="J777" s="26" t="str">
        <f t="shared" si="75"/>
        <v>513.120 - Документация , программы для систем связи</v>
      </c>
      <c r="M777" s="42"/>
      <c r="N777" s="42"/>
      <c r="P777" s="42"/>
      <c r="Q777" s="42"/>
    </row>
    <row r="778" spans="4:17" ht="15" customHeight="1" x14ac:dyDescent="0.25">
      <c r="D778" s="29"/>
      <c r="G778" s="25">
        <v>130</v>
      </c>
      <c r="H778" s="27" t="str">
        <f t="shared" si="74"/>
        <v>513.130</v>
      </c>
      <c r="I778" s="23" t="s">
        <v>6092</v>
      </c>
      <c r="J778" s="26" t="str">
        <f t="shared" si="75"/>
        <v>513.130 - Оборудование систем телефонии</v>
      </c>
      <c r="M778" s="42"/>
      <c r="N778" s="42"/>
      <c r="P778" s="42"/>
      <c r="Q778" s="42"/>
    </row>
    <row r="779" spans="4:17" ht="15" customHeight="1" x14ac:dyDescent="0.25">
      <c r="D779" s="29"/>
      <c r="G779" s="25">
        <v>140</v>
      </c>
      <c r="H779" s="27" t="str">
        <f t="shared" si="74"/>
        <v>513.140</v>
      </c>
      <c r="I779" s="23" t="s">
        <v>6233</v>
      </c>
      <c r="J779" s="26" t="str">
        <f t="shared" si="75"/>
        <v>513.140 - Приборы измерительные для систем телефонии</v>
      </c>
      <c r="M779" s="42"/>
      <c r="N779" s="42"/>
      <c r="P779" s="42"/>
      <c r="Q779" s="42"/>
    </row>
    <row r="780" spans="4:17" ht="15" customHeight="1" x14ac:dyDescent="0.25">
      <c r="D780" s="29"/>
      <c r="G780" s="25">
        <v>150</v>
      </c>
      <c r="H780" s="27" t="str">
        <f t="shared" si="74"/>
        <v>513.150</v>
      </c>
      <c r="I780" s="23" t="s">
        <v>5707</v>
      </c>
      <c r="J780" s="26" t="str">
        <f t="shared" si="75"/>
        <v>513.150 - Кабельная продукция</v>
      </c>
      <c r="M780" s="42"/>
      <c r="N780" s="42"/>
      <c r="P780" s="42"/>
      <c r="Q780" s="42"/>
    </row>
    <row r="781" spans="4:17" ht="15" customHeight="1" x14ac:dyDescent="0.25">
      <c r="D781" s="29"/>
      <c r="G781" s="25">
        <v>160</v>
      </c>
      <c r="H781" s="27" t="str">
        <f t="shared" si="74"/>
        <v>513.160</v>
      </c>
      <c r="I781" s="23" t="s">
        <v>6228</v>
      </c>
      <c r="J781" s="26" t="str">
        <f t="shared" si="75"/>
        <v>513.160 - Приборы для измерения и контроля параметров  кабельных систем</v>
      </c>
      <c r="M781" s="42"/>
      <c r="N781" s="42"/>
      <c r="P781" s="42"/>
      <c r="Q781" s="42"/>
    </row>
    <row r="782" spans="4:17" ht="15" customHeight="1" x14ac:dyDescent="0.25">
      <c r="D782" s="29"/>
      <c r="G782" s="25">
        <v>170</v>
      </c>
      <c r="H782" s="27" t="str">
        <f t="shared" si="74"/>
        <v>513.170</v>
      </c>
      <c r="I782" s="23" t="s">
        <v>6428</v>
      </c>
      <c r="J782" s="26" t="str">
        <f t="shared" si="75"/>
        <v>513.170 - Системы оповещения</v>
      </c>
      <c r="M782" s="42"/>
      <c r="N782" s="42"/>
      <c r="P782" s="42"/>
      <c r="Q782" s="42"/>
    </row>
    <row r="783" spans="4:17" ht="15" customHeight="1" x14ac:dyDescent="0.25">
      <c r="D783" s="29"/>
      <c r="G783" s="25">
        <v>180</v>
      </c>
      <c r="H783" s="27" t="str">
        <f t="shared" si="74"/>
        <v>513.180</v>
      </c>
      <c r="I783" s="23" t="s">
        <v>6426</v>
      </c>
      <c r="J783" s="26" t="str">
        <f t="shared" si="75"/>
        <v>513.180 - Системы озвучивания</v>
      </c>
      <c r="M783" s="42"/>
      <c r="N783" s="42"/>
      <c r="P783" s="42"/>
      <c r="Q783" s="42"/>
    </row>
    <row r="784" spans="4:17" ht="15" customHeight="1" x14ac:dyDescent="0.25">
      <c r="D784" s="29"/>
      <c r="G784" s="25">
        <v>190</v>
      </c>
      <c r="H784" s="27" t="str">
        <f t="shared" si="74"/>
        <v>513.190</v>
      </c>
      <c r="I784" s="23" t="s">
        <v>6299</v>
      </c>
      <c r="J784" s="26" t="str">
        <f t="shared" si="75"/>
        <v>513.190 - Рапортная система</v>
      </c>
      <c r="M784" s="42"/>
      <c r="N784" s="42"/>
      <c r="P784" s="42"/>
      <c r="Q784" s="42"/>
    </row>
    <row r="785" spans="4:17" ht="15" customHeight="1" x14ac:dyDescent="0.25">
      <c r="D785" s="29"/>
      <c r="G785" s="25">
        <v>200</v>
      </c>
      <c r="H785" s="27" t="str">
        <f t="shared" si="74"/>
        <v>513.200</v>
      </c>
      <c r="I785" s="23" t="s">
        <v>6292</v>
      </c>
      <c r="J785" s="26" t="str">
        <f t="shared" si="75"/>
        <v>513.200 - Радиосвязные измерительные системы</v>
      </c>
      <c r="M785" s="42"/>
      <c r="N785" s="42"/>
      <c r="P785" s="42"/>
      <c r="Q785" s="42"/>
    </row>
    <row r="786" spans="4:17" ht="15" customHeight="1" x14ac:dyDescent="0.25">
      <c r="D786" s="29"/>
      <c r="G786" s="25">
        <v>210</v>
      </c>
      <c r="H786" s="27" t="str">
        <f t="shared" si="74"/>
        <v>513.210</v>
      </c>
      <c r="I786" s="23" t="s">
        <v>5498</v>
      </c>
      <c r="J786" s="26" t="str">
        <f t="shared" si="75"/>
        <v>513.210 - Громкоговорящая, диспетчерская связь</v>
      </c>
      <c r="M786" s="42"/>
      <c r="N786" s="42"/>
      <c r="P786" s="42"/>
      <c r="Q786" s="42"/>
    </row>
    <row r="787" spans="4:17" ht="15" customHeight="1" x14ac:dyDescent="0.25">
      <c r="D787" s="29"/>
      <c r="G787" s="25">
        <v>220</v>
      </c>
      <c r="H787" s="27" t="str">
        <f t="shared" si="74"/>
        <v>513.220</v>
      </c>
      <c r="I787" s="23" t="s">
        <v>6432</v>
      </c>
      <c r="J787" s="26" t="str">
        <f t="shared" si="75"/>
        <v>513.220 - Системы промтелевидения и видеонаблюдения</v>
      </c>
      <c r="M787" s="42"/>
      <c r="N787" s="42"/>
      <c r="P787" s="42"/>
      <c r="Q787" s="42"/>
    </row>
    <row r="788" spans="4:17" ht="15" customHeight="1" x14ac:dyDescent="0.25">
      <c r="D788" s="29"/>
      <c r="G788" s="25">
        <v>230</v>
      </c>
      <c r="H788" s="27" t="str">
        <f t="shared" si="74"/>
        <v>513.230</v>
      </c>
      <c r="I788" s="23" t="s">
        <v>6420</v>
      </c>
      <c r="J788" s="26" t="str">
        <f t="shared" si="75"/>
        <v>513.230 - Системы инфракрасной съемки</v>
      </c>
      <c r="M788" s="42"/>
      <c r="N788" s="42"/>
      <c r="P788" s="42"/>
      <c r="Q788" s="42"/>
    </row>
    <row r="789" spans="4:17" ht="15" customHeight="1" x14ac:dyDescent="0.25">
      <c r="D789" s="29"/>
      <c r="G789" s="25">
        <v>240</v>
      </c>
      <c r="H789" s="27" t="str">
        <f t="shared" si="74"/>
        <v>513.240</v>
      </c>
      <c r="I789" s="23" t="s">
        <v>6434</v>
      </c>
      <c r="J789" s="26" t="str">
        <f t="shared" si="75"/>
        <v>513.240 - Системы радиорелейной связи</v>
      </c>
      <c r="M789" s="42"/>
      <c r="N789" s="42"/>
      <c r="P789" s="42"/>
      <c r="Q789" s="42"/>
    </row>
    <row r="790" spans="4:17" ht="15" customHeight="1" x14ac:dyDescent="0.25">
      <c r="D790" s="29"/>
      <c r="G790" s="25">
        <v>250</v>
      </c>
      <c r="H790" s="27" t="str">
        <f t="shared" si="74"/>
        <v>513.250</v>
      </c>
      <c r="I790" s="23" t="s">
        <v>6231</v>
      </c>
      <c r="J790" s="26" t="str">
        <f t="shared" si="75"/>
        <v>513.250 - Приборы измерительные для систем беспроводного доступа и радиорелейной связи</v>
      </c>
      <c r="M790" s="42"/>
      <c r="N790" s="42"/>
      <c r="P790" s="42"/>
      <c r="Q790" s="42"/>
    </row>
    <row r="791" spans="4:17" ht="15" customHeight="1" x14ac:dyDescent="0.25">
      <c r="D791" s="29"/>
      <c r="G791" s="25">
        <v>260</v>
      </c>
      <c r="H791" s="27" t="str">
        <f t="shared" si="74"/>
        <v>513.260</v>
      </c>
      <c r="I791" s="23" t="s">
        <v>5798</v>
      </c>
      <c r="J791" s="26" t="str">
        <f t="shared" si="75"/>
        <v>513.260 - Комплексные мультимедийные системы</v>
      </c>
      <c r="M791" s="42"/>
      <c r="N791" s="42"/>
      <c r="P791" s="42"/>
      <c r="Q791" s="42"/>
    </row>
    <row r="792" spans="4:17" ht="15" customHeight="1" x14ac:dyDescent="0.25">
      <c r="D792" s="29"/>
      <c r="G792" s="25">
        <v>270</v>
      </c>
      <c r="H792" s="27" t="str">
        <f t="shared" si="74"/>
        <v>513.270</v>
      </c>
      <c r="I792" s="23" t="s">
        <v>6473</v>
      </c>
      <c r="J792" s="26" t="str">
        <f t="shared" si="75"/>
        <v>513.270 - Специализированный инструмент для монтажа</v>
      </c>
      <c r="M792" s="42"/>
      <c r="N792" s="42"/>
      <c r="P792" s="42"/>
      <c r="Q792" s="42"/>
    </row>
    <row r="793" spans="4:17" ht="15" customHeight="1" x14ac:dyDescent="0.25">
      <c r="D793" s="29"/>
      <c r="G793" s="25">
        <v>280</v>
      </c>
      <c r="H793" s="27" t="str">
        <f t="shared" si="74"/>
        <v>513.280</v>
      </c>
      <c r="I793" s="23" t="s">
        <v>6115</v>
      </c>
      <c r="J793" s="26" t="str">
        <f t="shared" si="75"/>
        <v>513.280 - Оптико-волоконное обрудование и комплектующие</v>
      </c>
      <c r="M793" s="42"/>
      <c r="N793" s="42"/>
      <c r="P793" s="42"/>
      <c r="Q793" s="42"/>
    </row>
    <row r="794" spans="4:17" ht="15" customHeight="1" x14ac:dyDescent="0.25">
      <c r="D794" s="29"/>
      <c r="G794" s="25">
        <v>290</v>
      </c>
      <c r="H794" s="27" t="str">
        <f t="shared" si="74"/>
        <v>513.290</v>
      </c>
      <c r="I794" s="23" t="s">
        <v>6397</v>
      </c>
      <c r="J794" s="26" t="str">
        <f t="shared" si="75"/>
        <v>513.290 - Серверы</v>
      </c>
      <c r="M794" s="42"/>
      <c r="N794" s="42"/>
      <c r="P794" s="42"/>
      <c r="Q794" s="42"/>
    </row>
    <row r="795" spans="4:17" ht="15" customHeight="1" x14ac:dyDescent="0.25">
      <c r="D795" s="29"/>
      <c r="G795" s="25">
        <v>300</v>
      </c>
      <c r="H795" s="27" t="str">
        <f t="shared" si="74"/>
        <v>513.300</v>
      </c>
      <c r="I795" s="23" t="s">
        <v>6284</v>
      </c>
      <c r="J795" s="26" t="str">
        <f t="shared" si="75"/>
        <v>513.300 - ПЭВМ офисные</v>
      </c>
      <c r="M795" s="42"/>
      <c r="N795" s="42"/>
      <c r="P795" s="42"/>
      <c r="Q795" s="42"/>
    </row>
    <row r="796" spans="4:17" ht="15" customHeight="1" x14ac:dyDescent="0.25">
      <c r="D796" s="29"/>
      <c r="G796" s="25">
        <v>310</v>
      </c>
      <c r="H796" s="27" t="str">
        <f t="shared" si="74"/>
        <v>513.310</v>
      </c>
      <c r="I796" s="23" t="s">
        <v>6069</v>
      </c>
      <c r="J796" s="26" t="str">
        <f t="shared" si="75"/>
        <v>513.310 - Ноутбуки</v>
      </c>
      <c r="M796" s="42"/>
      <c r="N796" s="42"/>
      <c r="P796" s="42"/>
      <c r="Q796" s="42"/>
    </row>
    <row r="797" spans="4:17" ht="15" customHeight="1" x14ac:dyDescent="0.25">
      <c r="D797" s="29"/>
      <c r="G797" s="25">
        <v>320</v>
      </c>
      <c r="H797" s="27" t="str">
        <f t="shared" si="74"/>
        <v>513.320</v>
      </c>
      <c r="I797" s="23" t="s">
        <v>6243</v>
      </c>
      <c r="J797" s="26" t="str">
        <f t="shared" si="75"/>
        <v>513.320 - Принтеры, сканеры и  МФУ</v>
      </c>
      <c r="M797" s="42"/>
      <c r="N797" s="42"/>
      <c r="P797" s="42"/>
      <c r="Q797" s="42"/>
    </row>
    <row r="798" spans="4:17" ht="15" customHeight="1" x14ac:dyDescent="0.25">
      <c r="D798" s="29"/>
      <c r="G798" s="25">
        <v>330</v>
      </c>
      <c r="H798" s="27" t="str">
        <f t="shared" si="74"/>
        <v>513.330</v>
      </c>
      <c r="I798" s="23" t="s">
        <v>6161</v>
      </c>
      <c r="J798" s="26" t="str">
        <f t="shared" si="75"/>
        <v>513.330 - Переферия</v>
      </c>
      <c r="M798" s="42"/>
      <c r="N798" s="42"/>
      <c r="P798" s="42"/>
      <c r="Q798" s="42"/>
    </row>
    <row r="799" spans="4:17" ht="15" customHeight="1" x14ac:dyDescent="0.25">
      <c r="D799" s="29"/>
      <c r="G799" s="25">
        <v>340</v>
      </c>
      <c r="H799" s="27" t="str">
        <f t="shared" si="74"/>
        <v>513.340</v>
      </c>
      <c r="I799" s="23" t="s">
        <v>6440</v>
      </c>
      <c r="J799" s="26" t="str">
        <f t="shared" si="75"/>
        <v>513.340 - Системы хранения данных</v>
      </c>
      <c r="M799" s="42"/>
      <c r="N799" s="42"/>
      <c r="P799" s="42"/>
      <c r="Q799" s="42"/>
    </row>
    <row r="800" spans="4:17" ht="15" customHeight="1" x14ac:dyDescent="0.25">
      <c r="D800" s="29"/>
      <c r="G800" s="25">
        <v>350</v>
      </c>
      <c r="H800" s="27" t="str">
        <f t="shared" si="74"/>
        <v>513.350</v>
      </c>
      <c r="I800" s="23" t="s">
        <v>5695</v>
      </c>
      <c r="J800" s="26" t="str">
        <f t="shared" si="75"/>
        <v>513.350 - Источники бесперебойного питания и комплектующие</v>
      </c>
      <c r="M800" s="42"/>
      <c r="N800" s="42"/>
      <c r="P800" s="42"/>
      <c r="Q800" s="42"/>
    </row>
    <row r="801" spans="7:17" ht="15" customHeight="1" x14ac:dyDescent="0.25">
      <c r="G801" s="25">
        <v>360</v>
      </c>
      <c r="H801" s="27" t="str">
        <f t="shared" si="74"/>
        <v>513.360</v>
      </c>
      <c r="I801" s="28" t="s">
        <v>6400</v>
      </c>
      <c r="J801" s="26" t="str">
        <f t="shared" si="75"/>
        <v>513.360 - Сетевое и телекоммуникационное оборудование производства Cisco Systems</v>
      </c>
      <c r="M801" s="42"/>
      <c r="N801" s="42"/>
      <c r="P801" s="42"/>
      <c r="Q801" s="42"/>
    </row>
    <row r="802" spans="7:17" ht="15" customHeight="1" x14ac:dyDescent="0.25">
      <c r="G802" s="25">
        <v>370</v>
      </c>
      <c r="H802" s="27" t="str">
        <f t="shared" si="74"/>
        <v>513.370</v>
      </c>
      <c r="I802" s="23" t="s">
        <v>6402</v>
      </c>
      <c r="J802" s="26" t="str">
        <f t="shared" si="75"/>
        <v>513.370 - Сетевое и телекоммуникационное оборудование прочих производителей</v>
      </c>
      <c r="M802" s="42"/>
      <c r="N802" s="42"/>
      <c r="P802" s="42"/>
      <c r="Q802" s="42"/>
    </row>
    <row r="803" spans="7:17" ht="15" customHeight="1" x14ac:dyDescent="0.25">
      <c r="G803" s="25">
        <v>380</v>
      </c>
      <c r="H803" s="27" t="str">
        <f t="shared" si="74"/>
        <v>513.380</v>
      </c>
      <c r="I803" s="23" t="s">
        <v>6555</v>
      </c>
      <c r="J803" s="26" t="str">
        <f t="shared" si="75"/>
        <v>513.380 - Технические средства защиты информации</v>
      </c>
      <c r="M803" s="42"/>
      <c r="N803" s="42"/>
      <c r="P803" s="42"/>
      <c r="Q803" s="42"/>
    </row>
    <row r="804" spans="7:17" ht="15" customHeight="1" x14ac:dyDescent="0.25">
      <c r="G804" s="25">
        <v>390</v>
      </c>
      <c r="H804" s="27" t="str">
        <f t="shared" si="74"/>
        <v>513.390</v>
      </c>
      <c r="I804" s="23" t="s">
        <v>6415</v>
      </c>
      <c r="J804" s="26" t="str">
        <f t="shared" si="75"/>
        <v>513.390 - Системы видеоконференцсвязи</v>
      </c>
      <c r="M804" s="42"/>
      <c r="N804" s="42"/>
      <c r="P804" s="42"/>
      <c r="Q804" s="42"/>
    </row>
    <row r="805" spans="7:17" ht="15" customHeight="1" x14ac:dyDescent="0.25">
      <c r="G805" s="25">
        <v>400</v>
      </c>
      <c r="H805" s="27" t="str">
        <f t="shared" si="74"/>
        <v>513.400</v>
      </c>
      <c r="I805" s="23" t="s">
        <v>6082</v>
      </c>
      <c r="J805" s="26" t="str">
        <f t="shared" si="75"/>
        <v>513.400 - Оборудование беспроводных систем доступа</v>
      </c>
      <c r="M805" s="42"/>
      <c r="N805" s="42"/>
      <c r="P805" s="42"/>
      <c r="Q805" s="42"/>
    </row>
    <row r="806" spans="7:17" ht="15" customHeight="1" x14ac:dyDescent="0.25">
      <c r="G806" s="25">
        <v>410</v>
      </c>
      <c r="H806" s="27" t="str">
        <f t="shared" si="74"/>
        <v>513.410</v>
      </c>
      <c r="I806" s="23" t="s">
        <v>6144</v>
      </c>
      <c r="J806" s="26" t="str">
        <f t="shared" si="75"/>
        <v>513.410 - Пассивное сетевое оборудование</v>
      </c>
      <c r="M806" s="42"/>
      <c r="N806" s="42"/>
      <c r="P806" s="42"/>
      <c r="Q806" s="42"/>
    </row>
    <row r="807" spans="7:17" ht="15" customHeight="1" x14ac:dyDescent="0.25">
      <c r="G807" s="25">
        <v>420</v>
      </c>
      <c r="H807" s="27" t="str">
        <f t="shared" si="74"/>
        <v>513.420</v>
      </c>
      <c r="I807" s="23" t="s">
        <v>5561</v>
      </c>
      <c r="J807" s="26" t="str">
        <f t="shared" si="75"/>
        <v>513.420 - Жёсткий диск</v>
      </c>
      <c r="M807" s="42"/>
      <c r="N807" s="42"/>
      <c r="P807" s="42"/>
      <c r="Q807" s="42"/>
    </row>
    <row r="808" spans="7:17" ht="15" customHeight="1" x14ac:dyDescent="0.25">
      <c r="G808" s="25">
        <v>430</v>
      </c>
      <c r="H808" s="27" t="str">
        <f t="shared" si="74"/>
        <v>513.430</v>
      </c>
      <c r="I808" s="23" t="s">
        <v>6023</v>
      </c>
      <c r="J808" s="26" t="str">
        <f t="shared" si="75"/>
        <v>513.430 - Модуль флеш-памяти</v>
      </c>
      <c r="M808" s="42"/>
      <c r="N808" s="42"/>
      <c r="P808" s="42"/>
      <c r="Q808" s="42"/>
    </row>
    <row r="809" spans="7:17" ht="15" customHeight="1" x14ac:dyDescent="0.25">
      <c r="G809" s="25">
        <v>440</v>
      </c>
      <c r="H809" s="27" t="str">
        <f t="shared" si="74"/>
        <v>513.440</v>
      </c>
      <c r="I809" s="23" t="s">
        <v>6275</v>
      </c>
      <c r="J809" s="26" t="str">
        <f t="shared" si="75"/>
        <v>513.440 - Процессоры</v>
      </c>
      <c r="M809" s="42"/>
      <c r="N809" s="42"/>
      <c r="P809" s="42"/>
      <c r="Q809" s="42"/>
    </row>
    <row r="810" spans="7:17" ht="15" customHeight="1" x14ac:dyDescent="0.25">
      <c r="G810" s="25">
        <v>450</v>
      </c>
      <c r="H810" s="27" t="str">
        <f t="shared" si="74"/>
        <v>513.450</v>
      </c>
      <c r="I810" s="23" t="s">
        <v>5353</v>
      </c>
      <c r="J810" s="26" t="str">
        <f t="shared" si="75"/>
        <v>513.450 - Блок питания</v>
      </c>
      <c r="M810" s="42"/>
      <c r="N810" s="42"/>
      <c r="P810" s="42"/>
      <c r="Q810" s="42"/>
    </row>
    <row r="811" spans="7:17" ht="15" customHeight="1" x14ac:dyDescent="0.25">
      <c r="G811" s="25">
        <v>460</v>
      </c>
      <c r="H811" s="27" t="str">
        <f t="shared" si="74"/>
        <v>513.460</v>
      </c>
      <c r="I811" s="23" t="s">
        <v>6190</v>
      </c>
      <c r="J811" s="26" t="str">
        <f t="shared" si="75"/>
        <v>513.460 - Плата системная</v>
      </c>
      <c r="M811" s="42"/>
      <c r="N811" s="42"/>
      <c r="P811" s="42"/>
      <c r="Q811" s="42"/>
    </row>
    <row r="812" spans="7:17" ht="15" customHeight="1" x14ac:dyDescent="0.25">
      <c r="G812" s="25">
        <v>470</v>
      </c>
      <c r="H812" s="27" t="str">
        <f t="shared" si="74"/>
        <v>513.470</v>
      </c>
      <c r="I812" s="23" t="s">
        <v>5405</v>
      </c>
      <c r="J812" s="26" t="str">
        <f t="shared" si="75"/>
        <v>513.470 - Видеокарта</v>
      </c>
      <c r="M812" s="42"/>
      <c r="N812" s="42"/>
      <c r="P812" s="42"/>
      <c r="Q812" s="42"/>
    </row>
    <row r="813" spans="7:17" ht="15" customHeight="1" x14ac:dyDescent="0.25">
      <c r="G813" s="25">
        <v>480</v>
      </c>
      <c r="H813" s="27" t="str">
        <f t="shared" si="74"/>
        <v>513.480</v>
      </c>
      <c r="I813" s="23" t="s">
        <v>6671</v>
      </c>
      <c r="J813" s="26" t="str">
        <f t="shared" si="75"/>
        <v>513.480 - Устройство чтения переносных носителей информации</v>
      </c>
      <c r="M813" s="42"/>
      <c r="N813" s="42"/>
      <c r="P813" s="42"/>
      <c r="Q813" s="42"/>
    </row>
    <row r="814" spans="7:17" ht="15" customHeight="1" x14ac:dyDescent="0.25">
      <c r="G814" s="25">
        <v>490</v>
      </c>
      <c r="H814" s="27" t="str">
        <f t="shared" si="74"/>
        <v>513.490</v>
      </c>
      <c r="I814" s="23" t="s">
        <v>6120</v>
      </c>
      <c r="J814" s="26" t="str">
        <f t="shared" si="75"/>
        <v>513.490 - Оптический  привод</v>
      </c>
      <c r="M814" s="42"/>
      <c r="N814" s="42"/>
      <c r="P814" s="42"/>
      <c r="Q814" s="42"/>
    </row>
    <row r="815" spans="7:17" ht="15" customHeight="1" x14ac:dyDescent="0.25">
      <c r="G815" s="25">
        <v>500</v>
      </c>
      <c r="H815" s="27" t="str">
        <f t="shared" si="74"/>
        <v>513.500</v>
      </c>
      <c r="I815" s="23" t="s">
        <v>5730</v>
      </c>
      <c r="J815" s="26" t="str">
        <f t="shared" si="75"/>
        <v>513.500 - Картриджи для  принтеров HP</v>
      </c>
      <c r="M815" s="42"/>
      <c r="N815" s="42"/>
      <c r="P815" s="42"/>
      <c r="Q815" s="42"/>
    </row>
    <row r="816" spans="7:17" ht="15" customHeight="1" x14ac:dyDescent="0.25">
      <c r="G816" s="25">
        <v>510</v>
      </c>
      <c r="H816" s="27" t="str">
        <f t="shared" si="74"/>
        <v>513.510</v>
      </c>
      <c r="I816" s="23" t="s">
        <v>5727</v>
      </c>
      <c r="J816" s="26" t="str">
        <f t="shared" si="75"/>
        <v>513.510 - Картриджи для  принтеров EPSON</v>
      </c>
      <c r="M816" s="42"/>
      <c r="N816" s="42"/>
      <c r="P816" s="42"/>
      <c r="Q816" s="42"/>
    </row>
    <row r="817" spans="7:17" ht="15" customHeight="1" x14ac:dyDescent="0.25">
      <c r="G817" s="25">
        <v>520</v>
      </c>
      <c r="H817" s="27" t="str">
        <f t="shared" si="74"/>
        <v>513.520</v>
      </c>
      <c r="I817" s="23" t="s">
        <v>5724</v>
      </c>
      <c r="J817" s="26" t="str">
        <f t="shared" si="75"/>
        <v>513.520 - Картриджи для  принтеров CANON</v>
      </c>
      <c r="M817" s="42"/>
      <c r="N817" s="42"/>
      <c r="P817" s="42"/>
      <c r="Q817" s="42"/>
    </row>
    <row r="818" spans="7:17" ht="15" customHeight="1" x14ac:dyDescent="0.25">
      <c r="G818" s="25">
        <v>530</v>
      </c>
      <c r="H818" s="27" t="str">
        <f t="shared" si="74"/>
        <v>513.530</v>
      </c>
      <c r="I818" s="23" t="s">
        <v>5733</v>
      </c>
      <c r="J818" s="26" t="str">
        <f t="shared" si="75"/>
        <v>513.530 - Картриджи для  принтеров XEROX</v>
      </c>
      <c r="M818" s="42"/>
      <c r="N818" s="42"/>
    </row>
    <row r="819" spans="7:17" ht="15" customHeight="1" x14ac:dyDescent="0.25">
      <c r="G819" s="25">
        <v>540</v>
      </c>
      <c r="H819" s="27" t="str">
        <f t="shared" si="74"/>
        <v>513.540</v>
      </c>
      <c r="I819" s="23" t="s">
        <v>5906</v>
      </c>
      <c r="J819" s="26" t="str">
        <f t="shared" si="75"/>
        <v>513.540 - Лазерный диск</v>
      </c>
      <c r="M819" s="42"/>
      <c r="N819" s="42"/>
    </row>
    <row r="820" spans="7:17" ht="15" customHeight="1" x14ac:dyDescent="0.25">
      <c r="G820" s="25">
        <v>550</v>
      </c>
      <c r="H820" s="27" t="str">
        <f t="shared" si="74"/>
        <v>513.550</v>
      </c>
      <c r="I820" s="23" t="s">
        <v>3043</v>
      </c>
      <c r="J820" s="26" t="str">
        <f t="shared" si="75"/>
        <v>513.550 - Программное обеспечение</v>
      </c>
      <c r="M820" s="42"/>
      <c r="N820" s="42"/>
    </row>
  </sheetData>
  <conditionalFormatting sqref="I274">
    <cfRule type="duplicateValues" dxfId="62" priority="2"/>
    <cfRule type="duplicateValues" dxfId="61" priority="3"/>
    <cfRule type="duplicateValues" dxfId="60" priority="4"/>
    <cfRule type="duplicateValues" dxfId="59" priority="5"/>
    <cfRule type="duplicateValues" dxfId="58" priority="6"/>
  </conditionalFormatting>
  <conditionalFormatting sqref="I1:I273 I275:I490 I492:I1048576">
    <cfRule type="duplicateValues" dxfId="57" priority="7"/>
  </conditionalFormatting>
  <conditionalFormatting sqref="I491">
    <cfRule type="duplicateValues" dxfId="56" priority="1"/>
  </conditionalFormatting>
  <pageMargins left="0.7" right="0.7" top="0.75" bottom="0.75" header="0.3" footer="0.3"/>
  <pageSetup paperSize="9"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50"/>
  <sheetViews>
    <sheetView workbookViewId="0">
      <selection activeCell="Q2" sqref="Q2"/>
    </sheetView>
  </sheetViews>
  <sheetFormatPr defaultRowHeight="15" x14ac:dyDescent="0.25"/>
  <cols>
    <col min="1" max="1" width="8.85546875" customWidth="1"/>
    <col min="2" max="2" width="21.7109375" customWidth="1"/>
    <col min="3" max="3" width="28.28515625" customWidth="1"/>
    <col min="4" max="4" width="35.5703125" customWidth="1"/>
    <col min="5" max="5" width="17.42578125" customWidth="1"/>
    <col min="6" max="6" width="22.28515625" customWidth="1"/>
    <col min="7" max="7" width="27.7109375" customWidth="1"/>
    <col min="8" max="8" width="23.85546875" customWidth="1"/>
    <col min="9" max="9" width="47.7109375" customWidth="1"/>
    <col min="10" max="10" width="46.7109375" customWidth="1"/>
    <col min="11" max="11" width="15.140625" customWidth="1"/>
    <col min="12" max="12" width="16.7109375" customWidth="1"/>
    <col min="13" max="13" width="42.140625" customWidth="1"/>
    <col min="14" max="14" width="57.140625" customWidth="1"/>
    <col min="15" max="15" width="17.28515625" customWidth="1"/>
    <col min="16" max="16" width="9.7109375" customWidth="1"/>
    <col min="17" max="17" width="25.7109375" customWidth="1"/>
    <col min="18" max="18" width="15.7109375" customWidth="1"/>
    <col min="19" max="19" width="14.42578125" customWidth="1"/>
    <col min="20" max="20" width="11.7109375" customWidth="1"/>
    <col min="21" max="21" width="55.28515625" customWidth="1"/>
    <col min="22" max="22" width="36.7109375" customWidth="1"/>
    <col min="23" max="23" width="26.85546875" customWidth="1"/>
    <col min="24" max="24" width="21.85546875" customWidth="1"/>
    <col min="25" max="25" width="23.28515625" customWidth="1"/>
    <col min="26" max="26" width="15.28515625" customWidth="1"/>
    <col min="27" max="27" width="19.5703125" customWidth="1"/>
    <col min="28" max="28" width="36.7109375" customWidth="1"/>
    <col min="29" max="29" width="27.28515625" customWidth="1"/>
    <col min="30" max="30" width="19.28515625" customWidth="1"/>
    <col min="31" max="31" width="21.28515625" customWidth="1"/>
    <col min="32" max="32" width="17.5703125" customWidth="1"/>
    <col min="33" max="33" width="36" customWidth="1"/>
    <col min="34" max="34" width="31" customWidth="1"/>
    <col min="35" max="36" width="23.5703125" customWidth="1"/>
    <col min="37" max="37" width="24.42578125" customWidth="1"/>
    <col min="38" max="38" width="25.7109375" customWidth="1"/>
    <col min="39" max="39" width="11.28515625" customWidth="1"/>
    <col min="40" max="40" width="9.5703125" customWidth="1"/>
    <col min="41" max="41" width="23" customWidth="1"/>
    <col min="42" max="42" width="25.85546875" customWidth="1"/>
    <col min="43" max="43" width="9.42578125" customWidth="1"/>
    <col min="44" max="44" width="56.7109375" customWidth="1"/>
    <col min="45" max="45" width="44" customWidth="1"/>
    <col min="46" max="46" width="41.42578125" customWidth="1"/>
    <col min="47" max="47" width="21.5703125" customWidth="1"/>
    <col min="48" max="48" width="25.85546875" customWidth="1"/>
    <col min="49" max="49" width="40.7109375" customWidth="1"/>
    <col min="50" max="50" width="30.28515625" customWidth="1"/>
    <col min="51" max="51" width="14.140625" customWidth="1"/>
    <col min="52" max="52" width="32" customWidth="1"/>
    <col min="53" max="53" width="33.5703125" customWidth="1"/>
    <col min="54" max="54" width="32.5703125" customWidth="1"/>
    <col min="55" max="55" width="42.7109375" customWidth="1"/>
    <col min="56" max="56" width="32" customWidth="1"/>
  </cols>
  <sheetData>
    <row r="1" spans="1:56" x14ac:dyDescent="0.25">
      <c r="A1" s="34" t="s">
        <v>2985</v>
      </c>
      <c r="B1" s="34" t="s">
        <v>2996</v>
      </c>
      <c r="C1" s="34" t="s">
        <v>3004</v>
      </c>
      <c r="D1" s="34" t="s">
        <v>5317</v>
      </c>
      <c r="E1" s="34" t="s">
        <v>5329</v>
      </c>
      <c r="F1" s="34" t="s">
        <v>5325</v>
      </c>
      <c r="G1" s="34" t="s">
        <v>5297</v>
      </c>
      <c r="H1" s="34" t="s">
        <v>5232</v>
      </c>
      <c r="I1" s="34" t="s">
        <v>5390</v>
      </c>
      <c r="J1" s="34" t="s">
        <v>5391</v>
      </c>
      <c r="K1" s="34" t="s">
        <v>5397</v>
      </c>
      <c r="L1" s="34" t="s">
        <v>5283</v>
      </c>
      <c r="M1" s="34" t="s">
        <v>5310</v>
      </c>
      <c r="N1" s="34" t="s">
        <v>5276</v>
      </c>
      <c r="O1" s="34" t="s">
        <v>5411</v>
      </c>
      <c r="P1" s="34" t="s">
        <v>5293</v>
      </c>
      <c r="Q1" s="34" t="s">
        <v>5407</v>
      </c>
      <c r="R1" s="34" t="s">
        <v>3013</v>
      </c>
      <c r="S1" s="34" t="s">
        <v>5270</v>
      </c>
      <c r="T1" s="34" t="s">
        <v>5381</v>
      </c>
      <c r="U1" s="34" t="s">
        <v>5336</v>
      </c>
      <c r="V1" s="34" t="s">
        <v>5279</v>
      </c>
      <c r="W1" s="34" t="s">
        <v>5400</v>
      </c>
      <c r="X1" s="34" t="s">
        <v>5339</v>
      </c>
      <c r="Y1" s="34" t="s">
        <v>5403</v>
      </c>
      <c r="Z1" s="34" t="s">
        <v>5290</v>
      </c>
      <c r="AA1" s="34" t="s">
        <v>5314</v>
      </c>
      <c r="AB1" s="34" t="s">
        <v>5369</v>
      </c>
      <c r="AC1" s="34" t="s">
        <v>5415</v>
      </c>
      <c r="AD1" s="34" t="s">
        <v>5347</v>
      </c>
      <c r="AE1" s="34" t="s">
        <v>5236</v>
      </c>
      <c r="AF1" s="34" t="s">
        <v>5359</v>
      </c>
      <c r="AG1" s="34" t="s">
        <v>5255</v>
      </c>
      <c r="AH1" s="34" t="s">
        <v>5365</v>
      </c>
      <c r="AI1" s="34" t="s">
        <v>5304</v>
      </c>
      <c r="AJ1" s="34" t="s">
        <v>5266</v>
      </c>
      <c r="AK1" s="34" t="s">
        <v>5343</v>
      </c>
      <c r="AL1" s="34" t="s">
        <v>5262</v>
      </c>
      <c r="AM1" s="34" t="s">
        <v>5355</v>
      </c>
      <c r="AN1" s="34" t="s">
        <v>3011</v>
      </c>
      <c r="AO1" s="34" t="s">
        <v>5243</v>
      </c>
      <c r="AP1" s="34" t="s">
        <v>5239</v>
      </c>
      <c r="AQ1" s="34" t="s">
        <v>3086</v>
      </c>
      <c r="AR1" s="34" t="s">
        <v>5372</v>
      </c>
      <c r="AS1" s="34" t="s">
        <v>5375</v>
      </c>
      <c r="AT1" s="34" t="s">
        <v>5378</v>
      </c>
      <c r="AU1" s="34" t="s">
        <v>1453</v>
      </c>
      <c r="AV1" s="34" t="s">
        <v>5384</v>
      </c>
      <c r="AW1" s="34" t="s">
        <v>5249</v>
      </c>
      <c r="AX1" s="34" t="s">
        <v>5318</v>
      </c>
      <c r="AY1" s="34" t="s">
        <v>5322</v>
      </c>
      <c r="AZ1" s="34" t="s">
        <v>5333</v>
      </c>
      <c r="BA1" s="34" t="s">
        <v>5419</v>
      </c>
      <c r="BB1" s="34" t="s">
        <v>5258</v>
      </c>
      <c r="BC1" s="34" t="s">
        <v>5272</v>
      </c>
      <c r="BD1" s="34" t="s">
        <v>5351</v>
      </c>
    </row>
    <row r="2" spans="1:56" x14ac:dyDescent="0.25">
      <c r="A2" s="28" t="s">
        <v>5235</v>
      </c>
      <c r="B2" s="28" t="s">
        <v>5119</v>
      </c>
      <c r="C2" s="23" t="s">
        <v>5282</v>
      </c>
      <c r="D2" s="28" t="s">
        <v>5321</v>
      </c>
      <c r="E2" t="s">
        <v>5329</v>
      </c>
      <c r="F2" t="s">
        <v>5325</v>
      </c>
      <c r="G2" t="s">
        <v>5297</v>
      </c>
      <c r="H2" t="s">
        <v>5232</v>
      </c>
      <c r="I2" s="23" t="s">
        <v>5394</v>
      </c>
      <c r="J2" s="23" t="s">
        <v>5453</v>
      </c>
      <c r="K2" s="23" t="s">
        <v>4919</v>
      </c>
      <c r="L2" s="28" t="s">
        <v>5546</v>
      </c>
      <c r="M2" s="28" t="s">
        <v>5554</v>
      </c>
      <c r="N2" s="28" t="s">
        <v>5567</v>
      </c>
      <c r="O2" s="28" t="s">
        <v>5582</v>
      </c>
      <c r="P2" s="28" t="s">
        <v>5605</v>
      </c>
      <c r="Q2" s="28" t="s">
        <v>5661</v>
      </c>
      <c r="R2" s="28" t="s">
        <v>5685</v>
      </c>
      <c r="S2" s="28" t="s">
        <v>5779</v>
      </c>
      <c r="T2" s="28" t="s">
        <v>2377</v>
      </c>
      <c r="U2" s="28" t="s">
        <v>5890</v>
      </c>
      <c r="V2" s="34"/>
      <c r="W2" s="28" t="s">
        <v>5494</v>
      </c>
      <c r="X2" s="28" t="s">
        <v>6099</v>
      </c>
      <c r="Y2" s="28" t="s">
        <v>5898</v>
      </c>
      <c r="Z2" s="23" t="s">
        <v>5290</v>
      </c>
      <c r="AA2" s="23" t="s">
        <v>5314</v>
      </c>
      <c r="AB2" s="28" t="s">
        <v>5369</v>
      </c>
      <c r="AC2" s="28" t="s">
        <v>6162</v>
      </c>
      <c r="AD2" s="28" t="s">
        <v>6173</v>
      </c>
      <c r="AE2" s="28" t="s">
        <v>5367</v>
      </c>
      <c r="AF2" s="28" t="s">
        <v>5553</v>
      </c>
      <c r="AG2" s="23" t="s">
        <v>5255</v>
      </c>
      <c r="AH2" s="28" t="s">
        <v>6164</v>
      </c>
      <c r="AI2" s="28" t="s">
        <v>6270</v>
      </c>
      <c r="AJ2" s="28" t="s">
        <v>5641</v>
      </c>
      <c r="AK2" s="28" t="s">
        <v>6304</v>
      </c>
      <c r="AL2" s="28" t="s">
        <v>5947</v>
      </c>
      <c r="AM2" s="28" t="s">
        <v>6323</v>
      </c>
      <c r="AN2" s="28" t="s">
        <v>5629</v>
      </c>
      <c r="AO2" s="28" t="s">
        <v>6759</v>
      </c>
      <c r="AP2" s="28" t="s">
        <v>6370</v>
      </c>
      <c r="AQ2" s="28" t="s">
        <v>6384</v>
      </c>
      <c r="AR2" s="28" t="s">
        <v>5526</v>
      </c>
      <c r="AS2" s="23" t="s">
        <v>6031</v>
      </c>
      <c r="AT2" s="28" t="s">
        <v>6496</v>
      </c>
      <c r="AU2" s="23" t="s">
        <v>1454</v>
      </c>
      <c r="AV2" s="28" t="s">
        <v>5299</v>
      </c>
      <c r="AW2" s="23" t="s">
        <v>6048</v>
      </c>
      <c r="AX2" s="28" t="s">
        <v>5853</v>
      </c>
      <c r="AY2" s="28" t="s">
        <v>6531</v>
      </c>
      <c r="AZ2" s="28" t="s">
        <v>6493</v>
      </c>
      <c r="BA2" s="23" t="s">
        <v>5393</v>
      </c>
      <c r="BB2" s="28" t="s">
        <v>6538</v>
      </c>
      <c r="BC2" s="23" t="s">
        <v>5402</v>
      </c>
      <c r="BD2" s="23" t="s">
        <v>6288</v>
      </c>
    </row>
    <row r="3" spans="1:56" x14ac:dyDescent="0.25">
      <c r="A3" s="28" t="s">
        <v>5238</v>
      </c>
      <c r="B3" s="23" t="s">
        <v>5254</v>
      </c>
      <c r="C3" s="23" t="s">
        <v>5286</v>
      </c>
      <c r="D3" s="28" t="s">
        <v>5324</v>
      </c>
      <c r="I3" s="23" t="s">
        <v>4974</v>
      </c>
      <c r="J3" s="23" t="s">
        <v>5456</v>
      </c>
      <c r="K3" s="23" t="s">
        <v>4986</v>
      </c>
      <c r="L3" s="28" t="s">
        <v>5549</v>
      </c>
      <c r="M3" s="28" t="s">
        <v>5556</v>
      </c>
      <c r="N3" s="28" t="s">
        <v>5569</v>
      </c>
      <c r="O3" s="28" t="s">
        <v>5585</v>
      </c>
      <c r="P3" s="28" t="s">
        <v>5608</v>
      </c>
      <c r="Q3" s="28" t="s">
        <v>5268</v>
      </c>
      <c r="R3" s="28" t="s">
        <v>5345</v>
      </c>
      <c r="S3" s="28" t="s">
        <v>5782</v>
      </c>
      <c r="T3" s="28" t="s">
        <v>2373</v>
      </c>
      <c r="U3" s="28" t="s">
        <v>5893</v>
      </c>
      <c r="V3" s="35" t="s">
        <v>3792</v>
      </c>
      <c r="W3" s="28" t="s">
        <v>6026</v>
      </c>
      <c r="X3" s="28" t="s">
        <v>6102</v>
      </c>
      <c r="Y3" s="28" t="s">
        <v>5429</v>
      </c>
      <c r="AB3" s="28" t="s">
        <v>6152</v>
      </c>
      <c r="AC3" s="28" t="s">
        <v>5658</v>
      </c>
      <c r="AD3" s="28" t="s">
        <v>6175</v>
      </c>
      <c r="AE3" s="28" t="s">
        <v>5925</v>
      </c>
      <c r="AF3" s="28" t="s">
        <v>5676</v>
      </c>
      <c r="AH3" s="28" t="s">
        <v>6259</v>
      </c>
      <c r="AI3" s="28" t="s">
        <v>6272</v>
      </c>
      <c r="AK3" s="28" t="s">
        <v>6306</v>
      </c>
      <c r="AL3" s="28" t="s">
        <v>6313</v>
      </c>
      <c r="AM3" s="28" t="s">
        <v>6326</v>
      </c>
      <c r="AN3" s="28" t="s">
        <v>5626</v>
      </c>
      <c r="AO3" s="28" t="s">
        <v>6361</v>
      </c>
      <c r="AP3" s="28" t="s">
        <v>6281</v>
      </c>
      <c r="AQ3" s="28" t="s">
        <v>6008</v>
      </c>
      <c r="AR3" s="28" t="s">
        <v>5808</v>
      </c>
      <c r="AS3" s="23" t="s">
        <v>5837</v>
      </c>
      <c r="AT3" s="28" t="s">
        <v>5843</v>
      </c>
      <c r="AU3" s="23" t="s">
        <v>6129</v>
      </c>
      <c r="AV3" s="28" t="s">
        <v>5295</v>
      </c>
      <c r="AW3" s="23" t="s">
        <v>5474</v>
      </c>
      <c r="AX3" s="28" t="s">
        <v>6200</v>
      </c>
      <c r="AY3" s="28" t="s">
        <v>6631</v>
      </c>
      <c r="AZ3" s="28" t="s">
        <v>5823</v>
      </c>
      <c r="BA3" s="23" t="s">
        <v>5442</v>
      </c>
      <c r="BB3" s="28" t="s">
        <v>6698</v>
      </c>
      <c r="BC3" s="23" t="s">
        <v>5448</v>
      </c>
      <c r="BD3" s="23" t="s">
        <v>5529</v>
      </c>
    </row>
    <row r="4" spans="1:56" x14ac:dyDescent="0.25">
      <c r="A4" s="28" t="s">
        <v>5242</v>
      </c>
      <c r="B4" s="23" t="s">
        <v>5257</v>
      </c>
      <c r="C4" s="23" t="s">
        <v>5289</v>
      </c>
      <c r="D4" s="28" t="s">
        <v>5328</v>
      </c>
      <c r="I4" s="23" t="s">
        <v>4952</v>
      </c>
      <c r="J4" s="23" t="s">
        <v>5459</v>
      </c>
      <c r="K4" s="36" t="s">
        <v>4918</v>
      </c>
      <c r="M4" s="28" t="s">
        <v>5559</v>
      </c>
      <c r="N4" s="28" t="s">
        <v>5572</v>
      </c>
      <c r="O4" s="28" t="s">
        <v>5588</v>
      </c>
      <c r="P4" s="28" t="s">
        <v>5274</v>
      </c>
      <c r="Q4" s="28" t="s">
        <v>5363</v>
      </c>
      <c r="R4" s="28" t="s">
        <v>5690</v>
      </c>
      <c r="S4" s="28" t="s">
        <v>5785</v>
      </c>
      <c r="T4" s="28" t="s">
        <v>2375</v>
      </c>
      <c r="U4" s="28" t="s">
        <v>5896</v>
      </c>
      <c r="V4" s="28" t="s">
        <v>5736</v>
      </c>
      <c r="W4" s="28" t="s">
        <v>6029</v>
      </c>
      <c r="X4" s="28" t="s">
        <v>6045</v>
      </c>
      <c r="Y4" s="28" t="s">
        <v>6118</v>
      </c>
      <c r="AB4" s="28" t="s">
        <v>6035</v>
      </c>
      <c r="AC4" s="28" t="s">
        <v>3192</v>
      </c>
      <c r="AD4" s="28" t="s">
        <v>6177</v>
      </c>
      <c r="AE4" s="28" t="s">
        <v>6203</v>
      </c>
      <c r="AF4" s="28" t="s">
        <v>5108</v>
      </c>
      <c r="AH4" s="28" t="s">
        <v>6018</v>
      </c>
      <c r="AI4" s="28" t="s">
        <v>6195</v>
      </c>
      <c r="AK4" s="28" t="s">
        <v>6309</v>
      </c>
      <c r="AL4" s="28" t="s">
        <v>6315</v>
      </c>
      <c r="AM4" s="28" t="s">
        <v>6328</v>
      </c>
      <c r="AN4" s="28" t="s">
        <v>5997</v>
      </c>
      <c r="AO4" s="28" t="s">
        <v>6286</v>
      </c>
      <c r="AP4" s="28" t="s">
        <v>6373</v>
      </c>
      <c r="AQ4" s="28" t="s">
        <v>5930</v>
      </c>
      <c r="AR4" s="28" t="s">
        <v>5819</v>
      </c>
      <c r="AS4" s="23" t="s">
        <v>5868</v>
      </c>
      <c r="AT4" s="28" t="s">
        <v>5421</v>
      </c>
      <c r="AU4" s="23" t="s">
        <v>5777</v>
      </c>
      <c r="AV4" s="28" t="s">
        <v>5302</v>
      </c>
      <c r="AW4" s="23" t="s">
        <v>5478</v>
      </c>
      <c r="AX4" s="28" t="s">
        <v>6202</v>
      </c>
      <c r="AY4" s="28" t="s">
        <v>6354</v>
      </c>
      <c r="AZ4" s="28" t="s">
        <v>6265</v>
      </c>
      <c r="BA4" s="23" t="s">
        <v>5464</v>
      </c>
      <c r="BB4" s="28" t="s">
        <v>5548</v>
      </c>
      <c r="BC4" s="23" t="s">
        <v>5509</v>
      </c>
      <c r="BD4" s="23" t="s">
        <v>6092</v>
      </c>
    </row>
    <row r="5" spans="1:56" x14ac:dyDescent="0.25">
      <c r="A5" s="28" t="s">
        <v>5246</v>
      </c>
      <c r="B5" s="28" t="s">
        <v>5261</v>
      </c>
      <c r="C5" s="23" t="s">
        <v>5292</v>
      </c>
      <c r="D5" s="28" t="s">
        <v>5332</v>
      </c>
      <c r="I5" s="23" t="s">
        <v>4954</v>
      </c>
      <c r="J5" s="23" t="s">
        <v>5462</v>
      </c>
      <c r="K5" s="28" t="s">
        <v>4923</v>
      </c>
      <c r="M5" s="28" t="s">
        <v>5562</v>
      </c>
      <c r="N5" s="28" t="s">
        <v>5575</v>
      </c>
      <c r="O5" s="28" t="s">
        <v>5591</v>
      </c>
      <c r="P5" s="28" t="s">
        <v>5413</v>
      </c>
      <c r="Q5" s="28" t="s">
        <v>5668</v>
      </c>
      <c r="R5" s="28" t="s">
        <v>5693</v>
      </c>
      <c r="S5" s="28" t="s">
        <v>5788</v>
      </c>
      <c r="T5" s="28" t="s">
        <v>5835</v>
      </c>
      <c r="U5" s="28" t="s">
        <v>5767</v>
      </c>
      <c r="V5" s="28" t="s">
        <v>5948</v>
      </c>
      <c r="W5" s="28" t="s">
        <v>5744</v>
      </c>
      <c r="X5" s="28" t="s">
        <v>6107</v>
      </c>
      <c r="Y5" s="28" t="s">
        <v>6121</v>
      </c>
      <c r="AB5" s="28" t="s">
        <v>6157</v>
      </c>
      <c r="AC5" s="28" t="s">
        <v>6169</v>
      </c>
      <c r="AD5" s="28" t="s">
        <v>6053</v>
      </c>
      <c r="AE5" s="28" t="s">
        <v>5374</v>
      </c>
      <c r="AF5" s="28" t="s">
        <v>5741</v>
      </c>
      <c r="AH5" s="28" t="s">
        <v>6021</v>
      </c>
      <c r="AI5" s="28" t="s">
        <v>6193</v>
      </c>
      <c r="AL5" s="28" t="s">
        <v>6318</v>
      </c>
      <c r="AM5" s="28" t="s">
        <v>6330</v>
      </c>
      <c r="AN5" s="28" t="s">
        <v>5834</v>
      </c>
      <c r="AO5" s="28" t="s">
        <v>6365</v>
      </c>
      <c r="AP5" s="28" t="s">
        <v>6168</v>
      </c>
      <c r="AQ5" s="28" t="s">
        <v>6357</v>
      </c>
      <c r="AR5" s="28" t="s">
        <v>5811</v>
      </c>
      <c r="AS5" s="23" t="s">
        <v>5821</v>
      </c>
      <c r="AT5" s="28" t="s">
        <v>6500</v>
      </c>
      <c r="AU5" s="23" t="s">
        <v>5862</v>
      </c>
      <c r="AV5" s="28" t="s">
        <v>5571</v>
      </c>
      <c r="AW5" s="23" t="s">
        <v>5480</v>
      </c>
      <c r="AX5" s="28" t="s">
        <v>6339</v>
      </c>
      <c r="AY5" s="28" t="s">
        <v>6352</v>
      </c>
      <c r="AZ5" s="28" t="s">
        <v>6106</v>
      </c>
      <c r="BA5" s="23" t="s">
        <v>5507</v>
      </c>
      <c r="BB5" s="28" t="s">
        <v>5380</v>
      </c>
      <c r="BC5" s="23" t="s">
        <v>5518</v>
      </c>
      <c r="BD5" s="23" t="s">
        <v>6233</v>
      </c>
    </row>
    <row r="6" spans="1:56" x14ac:dyDescent="0.25">
      <c r="B6" s="28" t="s">
        <v>5265</v>
      </c>
      <c r="C6" s="23" t="s">
        <v>5296</v>
      </c>
      <c r="D6" s="28" t="s">
        <v>4006</v>
      </c>
      <c r="I6" s="23" t="s">
        <v>5406</v>
      </c>
      <c r="J6" s="23" t="s">
        <v>5465</v>
      </c>
      <c r="K6" s="36" t="s">
        <v>5481</v>
      </c>
      <c r="N6" s="28" t="s">
        <v>5578</v>
      </c>
      <c r="O6" s="28" t="s">
        <v>5594</v>
      </c>
      <c r="P6" s="28" t="s">
        <v>5461</v>
      </c>
      <c r="Q6" s="28" t="s">
        <v>5670</v>
      </c>
      <c r="R6" s="28" t="s">
        <v>5696</v>
      </c>
      <c r="S6" s="28" t="s">
        <v>5470</v>
      </c>
      <c r="T6" s="28" t="s">
        <v>5838</v>
      </c>
      <c r="U6" s="28" t="s">
        <v>5901</v>
      </c>
      <c r="V6" s="28" t="s">
        <v>5950</v>
      </c>
      <c r="W6" s="28" t="s">
        <v>5558</v>
      </c>
      <c r="X6" s="28" t="s">
        <v>6110</v>
      </c>
      <c r="Y6" s="28" t="s">
        <v>5650</v>
      </c>
      <c r="AD6" s="28" t="s">
        <v>6182</v>
      </c>
      <c r="AE6" s="28" t="s">
        <v>5371</v>
      </c>
      <c r="AF6" s="28" t="s">
        <v>6218</v>
      </c>
      <c r="AH6" s="28" t="s">
        <v>5335</v>
      </c>
      <c r="AI6" s="28" t="s">
        <v>6197</v>
      </c>
      <c r="AM6" s="28" t="s">
        <v>6332</v>
      </c>
      <c r="AN6" s="28" t="s">
        <v>5999</v>
      </c>
      <c r="AO6" s="28" t="s">
        <v>6367</v>
      </c>
      <c r="AP6" s="28" t="s">
        <v>6376</v>
      </c>
      <c r="AQ6" s="28" t="s">
        <v>5327</v>
      </c>
      <c r="AR6" s="28" t="s">
        <v>5813</v>
      </c>
      <c r="AS6" s="23" t="s">
        <v>5602</v>
      </c>
      <c r="AT6" s="28" t="s">
        <v>5278</v>
      </c>
      <c r="AU6" s="23" t="s">
        <v>5864</v>
      </c>
      <c r="AV6" s="28" t="s">
        <v>5616</v>
      </c>
      <c r="AW6" s="23" t="s">
        <v>5485</v>
      </c>
      <c r="AX6" s="28" t="s">
        <v>5543</v>
      </c>
      <c r="AY6" s="28" t="s">
        <v>5635</v>
      </c>
      <c r="AZ6" s="28" t="s">
        <v>6101</v>
      </c>
      <c r="BA6" s="23" t="s">
        <v>5656</v>
      </c>
      <c r="BB6" s="28" t="s">
        <v>6563</v>
      </c>
      <c r="BC6" s="23" t="s">
        <v>5532</v>
      </c>
      <c r="BD6" s="23" t="s">
        <v>5707</v>
      </c>
    </row>
    <row r="7" spans="1:56" x14ac:dyDescent="0.25">
      <c r="B7" s="28" t="s">
        <v>5269</v>
      </c>
      <c r="C7" s="23" t="s">
        <v>5300</v>
      </c>
      <c r="D7" s="28" t="s">
        <v>5338</v>
      </c>
      <c r="I7" s="23" t="s">
        <v>5410</v>
      </c>
      <c r="J7" s="23" t="s">
        <v>4938</v>
      </c>
      <c r="K7" s="23" t="s">
        <v>4933</v>
      </c>
      <c r="O7" s="28" t="s">
        <v>5597</v>
      </c>
      <c r="P7" s="28" t="s">
        <v>5577</v>
      </c>
      <c r="Q7" s="28" t="s">
        <v>5672</v>
      </c>
      <c r="R7" s="28" t="s">
        <v>5699</v>
      </c>
      <c r="S7" s="28" t="s">
        <v>5793</v>
      </c>
      <c r="T7" s="28" t="s">
        <v>5841</v>
      </c>
      <c r="U7" s="28" t="s">
        <v>5904</v>
      </c>
      <c r="V7" s="28" t="s">
        <v>5253</v>
      </c>
      <c r="W7" s="28" t="s">
        <v>5849</v>
      </c>
      <c r="Y7" s="28" t="s">
        <v>5647</v>
      </c>
      <c r="AD7" s="28" t="s">
        <v>6184</v>
      </c>
      <c r="AE7" s="28" t="s">
        <v>5721</v>
      </c>
      <c r="AF7" s="28" t="s">
        <v>5357</v>
      </c>
      <c r="AH7" s="28" t="s">
        <v>6266</v>
      </c>
      <c r="AI7" s="28" t="s">
        <v>6186</v>
      </c>
      <c r="AN7" s="28" t="s">
        <v>5995</v>
      </c>
      <c r="AP7" s="28" t="s">
        <v>6378</v>
      </c>
      <c r="AQ7" s="28" t="s">
        <v>6392</v>
      </c>
      <c r="AR7" s="28" t="s">
        <v>5815</v>
      </c>
      <c r="AS7" s="23" t="s">
        <v>5502</v>
      </c>
      <c r="AT7" s="28" t="s">
        <v>5426</v>
      </c>
      <c r="AU7" s="23" t="s">
        <v>5889</v>
      </c>
      <c r="AV7" s="28" t="s">
        <v>5618</v>
      </c>
      <c r="AW7" s="23" t="s">
        <v>5476</v>
      </c>
      <c r="AX7" s="28" t="s">
        <v>5755</v>
      </c>
      <c r="AY7" s="28" t="s">
        <v>6349</v>
      </c>
      <c r="AZ7" s="28" t="s">
        <v>5472</v>
      </c>
      <c r="BA7" s="23" t="s">
        <v>5667</v>
      </c>
      <c r="BB7" s="28" t="s">
        <v>6586</v>
      </c>
      <c r="BC7" s="23" t="s">
        <v>5692</v>
      </c>
      <c r="BD7" s="23" t="s">
        <v>6228</v>
      </c>
    </row>
    <row r="8" spans="1:56" x14ac:dyDescent="0.25">
      <c r="B8" s="28" t="s">
        <v>5213</v>
      </c>
      <c r="C8" s="28" t="s">
        <v>5303</v>
      </c>
      <c r="D8" s="28" t="s">
        <v>5342</v>
      </c>
      <c r="I8" s="23" t="s">
        <v>5414</v>
      </c>
      <c r="J8" s="23" t="s">
        <v>4946</v>
      </c>
      <c r="K8" s="36" t="s">
        <v>4921</v>
      </c>
      <c r="O8" s="28" t="s">
        <v>5600</v>
      </c>
      <c r="P8" s="28" t="s">
        <v>5619</v>
      </c>
      <c r="Q8" s="28" t="s">
        <v>5432</v>
      </c>
      <c r="R8" s="28" t="s">
        <v>5702</v>
      </c>
      <c r="S8" s="28" t="s">
        <v>5796</v>
      </c>
      <c r="T8" s="28" t="s">
        <v>5844</v>
      </c>
      <c r="U8" s="28" t="s">
        <v>5907</v>
      </c>
      <c r="V8" s="28" t="s">
        <v>5954</v>
      </c>
      <c r="W8" s="28" t="s">
        <v>6037</v>
      </c>
      <c r="Y8" s="28" t="s">
        <v>5665</v>
      </c>
      <c r="AD8" s="28" t="s">
        <v>6187</v>
      </c>
      <c r="AE8" s="28" t="s">
        <v>6209</v>
      </c>
      <c r="AF8" s="28" t="s">
        <v>6223</v>
      </c>
      <c r="AI8" s="28" t="s">
        <v>5938</v>
      </c>
      <c r="AN8" s="28" t="s">
        <v>5992</v>
      </c>
      <c r="AP8" s="28" t="s">
        <v>6380</v>
      </c>
      <c r="AQ8" s="28" t="s">
        <v>6395</v>
      </c>
      <c r="AR8" s="28" t="s">
        <v>6343</v>
      </c>
      <c r="AS8" s="23" t="s">
        <v>6443</v>
      </c>
      <c r="AT8" s="28" t="s">
        <v>5795</v>
      </c>
      <c r="AU8" s="23" t="s">
        <v>5846</v>
      </c>
      <c r="AV8" s="28" t="s">
        <v>5750</v>
      </c>
      <c r="AW8" s="23" t="s">
        <v>5483</v>
      </c>
      <c r="AX8" s="28" t="s">
        <v>6627</v>
      </c>
      <c r="AY8" s="28" t="s">
        <v>6637</v>
      </c>
      <c r="AZ8" s="28" t="s">
        <v>6445</v>
      </c>
      <c r="BA8" s="23" t="s">
        <v>5684</v>
      </c>
      <c r="BB8" s="28" t="s">
        <v>6513</v>
      </c>
      <c r="BC8" s="23" t="s">
        <v>5698</v>
      </c>
      <c r="BD8" s="23" t="s">
        <v>6428</v>
      </c>
    </row>
    <row r="9" spans="1:56" x14ac:dyDescent="0.25">
      <c r="B9" s="28" t="s">
        <v>5275</v>
      </c>
      <c r="C9" s="28" t="s">
        <v>5307</v>
      </c>
      <c r="D9" s="28" t="s">
        <v>5346</v>
      </c>
      <c r="I9" s="23" t="s">
        <v>5418</v>
      </c>
      <c r="K9" s="23" t="s">
        <v>5488</v>
      </c>
      <c r="P9" s="28" t="s">
        <v>5622</v>
      </c>
      <c r="Q9" s="28" t="s">
        <v>5677</v>
      </c>
      <c r="R9" s="28" t="s">
        <v>5705</v>
      </c>
      <c r="S9" s="28" t="s">
        <v>5799</v>
      </c>
      <c r="T9" s="28" t="s">
        <v>5847</v>
      </c>
      <c r="U9" s="28" t="s">
        <v>5710</v>
      </c>
      <c r="V9" s="28" t="s">
        <v>5467</v>
      </c>
      <c r="W9" s="28" t="s">
        <v>6028</v>
      </c>
      <c r="Y9" s="28" t="s">
        <v>6130</v>
      </c>
      <c r="AD9" s="28" t="s">
        <v>5450</v>
      </c>
      <c r="AE9" s="28" t="s">
        <v>5718</v>
      </c>
      <c r="AF9" s="28" t="s">
        <v>6226</v>
      </c>
      <c r="AI9" s="28" t="s">
        <v>6076</v>
      </c>
      <c r="AN9" s="28" t="s">
        <v>6350</v>
      </c>
      <c r="AP9" s="37" t="s">
        <v>5377</v>
      </c>
      <c r="AQ9" s="28" t="s">
        <v>6398</v>
      </c>
      <c r="AR9" s="28" t="s">
        <v>6061</v>
      </c>
      <c r="AS9" s="23" t="s">
        <v>5760</v>
      </c>
      <c r="AT9" s="28" t="s">
        <v>6506</v>
      </c>
      <c r="AU9" s="23" t="s">
        <v>6086</v>
      </c>
      <c r="AV9" s="28" t="s">
        <v>5840</v>
      </c>
      <c r="AW9" s="23" t="s">
        <v>5541</v>
      </c>
      <c r="AY9" s="28" t="s">
        <v>6347</v>
      </c>
      <c r="AZ9" s="28" t="s">
        <v>6442</v>
      </c>
      <c r="BA9" s="23" t="s">
        <v>5704</v>
      </c>
      <c r="BB9" s="28" t="s">
        <v>5986</v>
      </c>
      <c r="BC9" s="23" t="s">
        <v>5701</v>
      </c>
      <c r="BD9" s="23" t="s">
        <v>6426</v>
      </c>
    </row>
    <row r="10" spans="1:56" x14ac:dyDescent="0.25">
      <c r="C10" s="28" t="s">
        <v>3547</v>
      </c>
      <c r="D10" s="28" t="s">
        <v>5350</v>
      </c>
      <c r="I10" s="23" t="s">
        <v>4978</v>
      </c>
      <c r="K10" s="23" t="s">
        <v>5490</v>
      </c>
      <c r="P10" s="28" t="s">
        <v>5624</v>
      </c>
      <c r="Q10" s="28" t="s">
        <v>6580</v>
      </c>
      <c r="R10" s="28" t="s">
        <v>5708</v>
      </c>
      <c r="S10" s="28" t="s">
        <v>5234</v>
      </c>
      <c r="T10" s="28" t="s">
        <v>5409</v>
      </c>
      <c r="U10" s="28" t="s">
        <v>5911</v>
      </c>
      <c r="V10" s="28" t="s">
        <v>5957</v>
      </c>
      <c r="W10" s="28" t="s">
        <v>5349</v>
      </c>
      <c r="Y10" s="28" t="s">
        <v>6133</v>
      </c>
      <c r="AD10" s="28" t="s">
        <v>6191</v>
      </c>
      <c r="AF10" s="28" t="s">
        <v>6229</v>
      </c>
      <c r="AI10" s="28" t="s">
        <v>6141</v>
      </c>
      <c r="AN10" s="28" t="s">
        <v>5989</v>
      </c>
      <c r="AQ10" s="28" t="s">
        <v>6109</v>
      </c>
      <c r="AR10" s="28" t="s">
        <v>5388</v>
      </c>
      <c r="AS10" s="23" t="s">
        <v>6448</v>
      </c>
      <c r="AT10" s="28" t="s">
        <v>6127</v>
      </c>
      <c r="AU10" s="23" t="s">
        <v>6089</v>
      </c>
      <c r="AV10" s="28" t="s">
        <v>5872</v>
      </c>
      <c r="AW10" s="23" t="s">
        <v>5753</v>
      </c>
      <c r="AY10" s="28" t="s">
        <v>6594</v>
      </c>
      <c r="AZ10" s="28" t="s">
        <v>5762</v>
      </c>
      <c r="BA10" s="23" t="s">
        <v>5764</v>
      </c>
      <c r="BB10" s="28" t="s">
        <v>5522</v>
      </c>
      <c r="BC10" s="23" t="s">
        <v>5805</v>
      </c>
      <c r="BD10" s="23" t="s">
        <v>6299</v>
      </c>
    </row>
    <row r="11" spans="1:56" x14ac:dyDescent="0.25">
      <c r="C11" s="28" t="s">
        <v>5313</v>
      </c>
      <c r="D11" s="28" t="s">
        <v>5354</v>
      </c>
      <c r="I11" s="23" t="s">
        <v>5424</v>
      </c>
      <c r="K11" s="23" t="s">
        <v>4899</v>
      </c>
      <c r="P11" s="28" t="s">
        <v>5627</v>
      </c>
      <c r="R11" s="28" t="s">
        <v>5711</v>
      </c>
      <c r="S11" s="28" t="s">
        <v>5264</v>
      </c>
      <c r="T11" s="28" t="s">
        <v>5241</v>
      </c>
      <c r="U11" s="28" t="s">
        <v>5914</v>
      </c>
      <c r="V11" s="28" t="s">
        <v>5959</v>
      </c>
      <c r="W11" s="28" t="s">
        <v>6043</v>
      </c>
      <c r="Y11" s="28" t="s">
        <v>6015</v>
      </c>
      <c r="AD11" s="28" t="s">
        <v>6147</v>
      </c>
      <c r="AF11" s="28" t="s">
        <v>5445</v>
      </c>
      <c r="AI11" s="28" t="s">
        <v>3443</v>
      </c>
      <c r="AN11" s="28" t="s">
        <v>6355</v>
      </c>
      <c r="AR11" s="28" t="s">
        <v>6422</v>
      </c>
      <c r="AS11" s="23" t="s">
        <v>6156</v>
      </c>
      <c r="AT11" s="28" t="s">
        <v>6509</v>
      </c>
      <c r="AU11" s="23" t="s">
        <v>5245</v>
      </c>
      <c r="AV11" s="28" t="s">
        <v>5886</v>
      </c>
      <c r="AW11" s="23" t="s">
        <v>6394</v>
      </c>
      <c r="AY11" s="28" t="s">
        <v>6641</v>
      </c>
      <c r="AZ11" s="28" t="s">
        <v>6268</v>
      </c>
      <c r="BA11" s="23" t="s">
        <v>5792</v>
      </c>
      <c r="BB11" s="28" t="s">
        <v>5830</v>
      </c>
      <c r="BC11" s="23" t="s">
        <v>5859</v>
      </c>
      <c r="BD11" s="23" t="s">
        <v>6292</v>
      </c>
    </row>
    <row r="12" spans="1:56" x14ac:dyDescent="0.25">
      <c r="D12" s="28" t="s">
        <v>5358</v>
      </c>
      <c r="I12" s="23" t="s">
        <v>5427</v>
      </c>
      <c r="K12" s="23" t="s">
        <v>4903</v>
      </c>
      <c r="P12" s="28" t="s">
        <v>5630</v>
      </c>
      <c r="R12" s="28" t="s">
        <v>5713</v>
      </c>
      <c r="S12" s="28" t="s">
        <v>5806</v>
      </c>
      <c r="T12" s="28" t="s">
        <v>5854</v>
      </c>
      <c r="U12" s="28" t="s">
        <v>5917</v>
      </c>
      <c r="V12" s="28" t="s">
        <v>5883</v>
      </c>
      <c r="W12" s="28" t="s">
        <v>6046</v>
      </c>
      <c r="Y12" s="28" t="s">
        <v>6136</v>
      </c>
      <c r="AD12" s="28" t="s">
        <v>5288</v>
      </c>
      <c r="AF12" s="28" t="s">
        <v>5331</v>
      </c>
      <c r="AI12" s="28" t="s">
        <v>5487</v>
      </c>
      <c r="AR12" s="28" t="s">
        <v>5386</v>
      </c>
      <c r="AS12" s="23" t="s">
        <v>6132</v>
      </c>
      <c r="AT12" s="28" t="s">
        <v>5281</v>
      </c>
      <c r="AU12" s="23" t="s">
        <v>6533</v>
      </c>
      <c r="AV12" s="28" t="s">
        <v>6322</v>
      </c>
      <c r="AW12" s="23" t="s">
        <v>6606</v>
      </c>
      <c r="AY12" s="28" t="s">
        <v>6387</v>
      </c>
      <c r="AZ12" s="28" t="s">
        <v>6662</v>
      </c>
      <c r="BA12" s="23" t="s">
        <v>5851</v>
      </c>
      <c r="BB12" s="28" t="s">
        <v>5874</v>
      </c>
      <c r="BC12" s="23" t="s">
        <v>5903</v>
      </c>
      <c r="BD12" s="23" t="s">
        <v>5498</v>
      </c>
    </row>
    <row r="13" spans="1:56" x14ac:dyDescent="0.25">
      <c r="D13" s="23" t="s">
        <v>5361</v>
      </c>
      <c r="I13" s="23" t="s">
        <v>5430</v>
      </c>
      <c r="K13" s="23" t="s">
        <v>4990</v>
      </c>
      <c r="P13" s="28" t="s">
        <v>5633</v>
      </c>
      <c r="R13" s="28" t="s">
        <v>5716</v>
      </c>
      <c r="S13" s="28" t="s">
        <v>5809</v>
      </c>
      <c r="T13" s="28" t="s">
        <v>5857</v>
      </c>
      <c r="U13" s="28" t="s">
        <v>5919</v>
      </c>
      <c r="V13" s="28" t="s">
        <v>5962</v>
      </c>
      <c r="W13" s="28" t="s">
        <v>6049</v>
      </c>
      <c r="Y13" s="28" t="s">
        <v>6139</v>
      </c>
      <c r="AF13" s="28" t="s">
        <v>6236</v>
      </c>
      <c r="AI13" s="28" t="s">
        <v>6214</v>
      </c>
      <c r="AR13" s="28" t="s">
        <v>5383</v>
      </c>
      <c r="AS13" s="23" t="s">
        <v>6452</v>
      </c>
      <c r="AT13" s="28" t="s">
        <v>5285</v>
      </c>
      <c r="AU13" s="23" t="s">
        <v>6536</v>
      </c>
      <c r="AV13" s="28" t="s">
        <v>6461</v>
      </c>
      <c r="AW13" s="23" t="s">
        <v>6455</v>
      </c>
      <c r="AY13" s="28" t="s">
        <v>6172</v>
      </c>
      <c r="AZ13" s="28" t="s">
        <v>6104</v>
      </c>
      <c r="BA13" s="23" t="s">
        <v>6056</v>
      </c>
      <c r="BB13" s="28" t="s">
        <v>6702</v>
      </c>
      <c r="BC13" s="23" t="s">
        <v>6013</v>
      </c>
      <c r="BD13" s="23" t="s">
        <v>6432</v>
      </c>
    </row>
    <row r="14" spans="1:56" x14ac:dyDescent="0.25">
      <c r="D14" s="28" t="s">
        <v>5364</v>
      </c>
      <c r="I14" s="23" t="s">
        <v>5433</v>
      </c>
      <c r="K14" s="23" t="s">
        <v>5499</v>
      </c>
      <c r="P14" s="28" t="s">
        <v>5636</v>
      </c>
      <c r="R14" s="28" t="s">
        <v>5719</v>
      </c>
      <c r="S14" s="28" t="s">
        <v>5581</v>
      </c>
      <c r="T14" s="28" t="s">
        <v>5860</v>
      </c>
      <c r="U14" s="28" t="s">
        <v>5921</v>
      </c>
      <c r="V14" s="28" t="s">
        <v>5878</v>
      </c>
      <c r="W14" s="28" t="s">
        <v>6051</v>
      </c>
      <c r="Y14" s="28" t="s">
        <v>5515</v>
      </c>
      <c r="AF14" s="28" t="s">
        <v>5892</v>
      </c>
      <c r="AI14" s="28" t="s">
        <v>5545</v>
      </c>
      <c r="AS14" s="23" t="s">
        <v>6308</v>
      </c>
      <c r="AT14" s="28" t="s">
        <v>6468</v>
      </c>
      <c r="AU14" s="23" t="s">
        <v>5399</v>
      </c>
      <c r="AV14" s="28" t="s">
        <v>6590</v>
      </c>
      <c r="AW14" s="23" t="s">
        <v>6609</v>
      </c>
      <c r="AY14" s="28" t="s">
        <v>5638</v>
      </c>
      <c r="AZ14" s="28" t="s">
        <v>6123</v>
      </c>
      <c r="BA14" s="23" t="s">
        <v>6279</v>
      </c>
      <c r="BB14" s="28" t="s">
        <v>5511</v>
      </c>
      <c r="BC14" s="23" t="s">
        <v>6042</v>
      </c>
      <c r="BD14" s="23" t="s">
        <v>6420</v>
      </c>
    </row>
    <row r="15" spans="1:56" x14ac:dyDescent="0.25">
      <c r="D15" s="28" t="s">
        <v>5368</v>
      </c>
      <c r="I15" s="23" t="s">
        <v>5436</v>
      </c>
      <c r="K15" s="23" t="s">
        <v>4897</v>
      </c>
      <c r="P15" s="28" t="s">
        <v>5639</v>
      </c>
      <c r="R15" s="28" t="s">
        <v>5722</v>
      </c>
      <c r="S15" s="28" t="s">
        <v>5452</v>
      </c>
      <c r="T15" s="28" t="s">
        <v>5596</v>
      </c>
      <c r="U15" s="28" t="s">
        <v>5660</v>
      </c>
      <c r="V15" s="28" t="s">
        <v>5880</v>
      </c>
      <c r="W15" s="28" t="s">
        <v>5769</v>
      </c>
      <c r="Y15" s="28" t="s">
        <v>5663</v>
      </c>
      <c r="AF15" s="28" t="s">
        <v>6241</v>
      </c>
      <c r="AI15" s="28" t="s">
        <v>5513</v>
      </c>
      <c r="AS15" s="23" t="s">
        <v>6159</v>
      </c>
      <c r="AT15" s="28" t="s">
        <v>6470</v>
      </c>
      <c r="AU15" s="23" t="s">
        <v>5417</v>
      </c>
      <c r="AV15" s="28" t="s">
        <v>6577</v>
      </c>
      <c r="AW15" s="23" t="s">
        <v>6438</v>
      </c>
      <c r="AY15" s="28" t="s">
        <v>5801</v>
      </c>
      <c r="AZ15" s="28" t="s">
        <v>6669</v>
      </c>
      <c r="BA15" s="23" t="s">
        <v>6295</v>
      </c>
      <c r="BB15" s="28" t="s">
        <v>6363</v>
      </c>
      <c r="BC15" s="23" t="s">
        <v>6066</v>
      </c>
      <c r="BD15" s="23" t="s">
        <v>6434</v>
      </c>
    </row>
    <row r="16" spans="1:56" x14ac:dyDescent="0.25">
      <c r="I16" s="23" t="s">
        <v>4960</v>
      </c>
      <c r="K16" s="36" t="s">
        <v>4927</v>
      </c>
      <c r="P16" s="28" t="s">
        <v>5642</v>
      </c>
      <c r="R16" s="28" t="s">
        <v>5725</v>
      </c>
      <c r="S16" s="28" t="s">
        <v>5679</v>
      </c>
      <c r="T16" s="28" t="s">
        <v>5607</v>
      </c>
      <c r="U16" s="28" t="s">
        <v>5306</v>
      </c>
      <c r="V16" s="28" t="s">
        <v>5966</v>
      </c>
      <c r="W16" s="28" t="s">
        <v>5455</v>
      </c>
      <c r="AF16" s="28" t="s">
        <v>6244</v>
      </c>
      <c r="AI16" s="28" t="s">
        <v>6296</v>
      </c>
      <c r="AS16" s="23" t="s">
        <v>6345</v>
      </c>
      <c r="AT16" s="28" t="s">
        <v>6341</v>
      </c>
      <c r="AU16" s="23" t="s">
        <v>6391</v>
      </c>
      <c r="AW16" s="23" t="s">
        <v>5828</v>
      </c>
      <c r="AY16" s="28" t="s">
        <v>5439</v>
      </c>
      <c r="BA16" s="23" t="s">
        <v>6409</v>
      </c>
      <c r="BB16" s="28" t="s">
        <v>5423</v>
      </c>
      <c r="BC16" s="23" t="s">
        <v>6079</v>
      </c>
      <c r="BD16" s="23" t="s">
        <v>6231</v>
      </c>
    </row>
    <row r="17" spans="9:56" x14ac:dyDescent="0.25">
      <c r="I17" s="23" t="s">
        <v>5440</v>
      </c>
      <c r="K17" s="36" t="s">
        <v>4931</v>
      </c>
      <c r="P17" s="28" t="s">
        <v>5645</v>
      </c>
      <c r="R17" s="28" t="s">
        <v>5728</v>
      </c>
      <c r="S17" s="28" t="s">
        <v>5653</v>
      </c>
      <c r="T17" s="28" t="s">
        <v>5593</v>
      </c>
      <c r="U17" s="28" t="s">
        <v>5312</v>
      </c>
      <c r="V17" s="28" t="s">
        <v>5715</v>
      </c>
      <c r="W17" s="28" t="s">
        <v>6057</v>
      </c>
      <c r="AF17" s="28" t="s">
        <v>6154</v>
      </c>
      <c r="AI17" s="28" t="s">
        <v>5936</v>
      </c>
      <c r="AS17" s="23" t="s">
        <v>6458</v>
      </c>
      <c r="AT17" s="28" t="s">
        <v>6517</v>
      </c>
      <c r="AU17" s="23" t="s">
        <v>6138</v>
      </c>
      <c r="AW17" s="23" t="s">
        <v>1254</v>
      </c>
      <c r="AY17" s="28" t="s">
        <v>6447</v>
      </c>
      <c r="BA17" s="23" t="s">
        <v>6488</v>
      </c>
      <c r="BB17" s="28" t="s">
        <v>6095</v>
      </c>
      <c r="BC17" s="23" t="s">
        <v>6084</v>
      </c>
      <c r="BD17" s="23" t="s">
        <v>5798</v>
      </c>
    </row>
    <row r="18" spans="9:56" x14ac:dyDescent="0.25">
      <c r="I18" s="23" t="s">
        <v>5443</v>
      </c>
      <c r="K18" s="23" t="s">
        <v>4907</v>
      </c>
      <c r="P18" s="28" t="s">
        <v>5648</v>
      </c>
      <c r="R18" s="28" t="s">
        <v>5731</v>
      </c>
      <c r="S18" s="28" t="s">
        <v>5689</v>
      </c>
      <c r="T18" s="28" t="s">
        <v>5587</v>
      </c>
      <c r="U18" s="28" t="s">
        <v>5309</v>
      </c>
      <c r="V18" s="28" t="s">
        <v>5969</v>
      </c>
      <c r="W18" s="28" t="s">
        <v>6059</v>
      </c>
      <c r="AF18" s="28" t="s">
        <v>6166</v>
      </c>
      <c r="AI18" s="28" t="s">
        <v>6004</v>
      </c>
      <c r="AS18" s="23" t="s">
        <v>5913</v>
      </c>
      <c r="AT18" s="28" t="s">
        <v>6222</v>
      </c>
      <c r="AU18" s="23" t="s">
        <v>5492</v>
      </c>
      <c r="AW18" s="23" t="s">
        <v>6430</v>
      </c>
      <c r="BA18" s="23" t="s">
        <v>6569</v>
      </c>
      <c r="BC18" s="23" t="s">
        <v>6097</v>
      </c>
      <c r="BD18" s="23" t="s">
        <v>6473</v>
      </c>
    </row>
    <row r="19" spans="9:56" x14ac:dyDescent="0.25">
      <c r="I19" s="23" t="s">
        <v>5446</v>
      </c>
      <c r="K19" s="23" t="s">
        <v>4915</v>
      </c>
      <c r="P19" s="28" t="s">
        <v>5651</v>
      </c>
      <c r="R19" s="28" t="s">
        <v>5734</v>
      </c>
      <c r="S19" s="28" t="s">
        <v>5687</v>
      </c>
      <c r="T19" s="28" t="s">
        <v>5612</v>
      </c>
      <c r="U19" s="28" t="s">
        <v>3195</v>
      </c>
      <c r="V19" s="28" t="s">
        <v>5772</v>
      </c>
      <c r="W19" s="28" t="s">
        <v>6062</v>
      </c>
      <c r="AF19" s="28" t="s">
        <v>6248</v>
      </c>
      <c r="AS19" s="23" t="s">
        <v>5916</v>
      </c>
      <c r="AU19" s="23" t="s">
        <v>5496</v>
      </c>
      <c r="AW19" s="23" t="s">
        <v>6436</v>
      </c>
      <c r="BA19" s="23" t="s">
        <v>6690</v>
      </c>
      <c r="BC19" s="23" t="s">
        <v>6117</v>
      </c>
      <c r="BD19" s="23" t="s">
        <v>6115</v>
      </c>
    </row>
    <row r="20" spans="9:56" x14ac:dyDescent="0.25">
      <c r="I20" s="23" t="s">
        <v>4980</v>
      </c>
      <c r="K20" s="23" t="s">
        <v>4935</v>
      </c>
      <c r="P20" s="28" t="s">
        <v>5654</v>
      </c>
      <c r="R20" s="28" t="s">
        <v>5737</v>
      </c>
      <c r="S20" s="28" t="s">
        <v>5682</v>
      </c>
      <c r="T20" s="28" t="s">
        <v>5610</v>
      </c>
      <c r="U20" s="28" t="s">
        <v>5320</v>
      </c>
      <c r="V20" s="28" t="s">
        <v>5972</v>
      </c>
      <c r="W20" s="28" t="s">
        <v>5856</v>
      </c>
      <c r="AF20" s="28" t="s">
        <v>6250</v>
      </c>
      <c r="AS20" s="23" t="s">
        <v>5341</v>
      </c>
      <c r="AU20" s="23" t="s">
        <v>5551</v>
      </c>
      <c r="AW20" s="23" t="s">
        <v>6465</v>
      </c>
      <c r="BA20" s="23" t="s">
        <v>6692</v>
      </c>
      <c r="BC20" s="23" t="s">
        <v>6179</v>
      </c>
      <c r="BD20" s="23" t="s">
        <v>6397</v>
      </c>
    </row>
    <row r="21" spans="9:56" x14ac:dyDescent="0.25">
      <c r="K21" s="23" t="s">
        <v>4937</v>
      </c>
      <c r="P21" s="28" t="s">
        <v>5539</v>
      </c>
      <c r="R21" s="28" t="s">
        <v>5621</v>
      </c>
      <c r="S21" s="28" t="s">
        <v>5584</v>
      </c>
      <c r="T21" s="28" t="s">
        <v>5590</v>
      </c>
      <c r="U21" s="28" t="s">
        <v>5932</v>
      </c>
      <c r="V21" s="28" t="s">
        <v>5974</v>
      </c>
      <c r="W21" s="28" t="s">
        <v>6067</v>
      </c>
      <c r="AF21" s="28" t="s">
        <v>6025</v>
      </c>
      <c r="AS21" s="23" t="s">
        <v>5599</v>
      </c>
      <c r="AU21" s="23" t="s">
        <v>5758</v>
      </c>
      <c r="AW21" s="23" t="s">
        <v>6463</v>
      </c>
      <c r="BA21" s="23" t="s">
        <v>6694</v>
      </c>
      <c r="BC21" s="23" t="s">
        <v>6220</v>
      </c>
      <c r="BD21" s="23" t="s">
        <v>6284</v>
      </c>
    </row>
    <row r="22" spans="9:56" x14ac:dyDescent="0.25">
      <c r="K22" s="23" t="s">
        <v>4913</v>
      </c>
      <c r="R22" s="28" t="s">
        <v>5742</v>
      </c>
      <c r="T22" s="28" t="s">
        <v>5614</v>
      </c>
      <c r="U22" s="28" t="s">
        <v>5934</v>
      </c>
      <c r="V22" s="28" t="s">
        <v>5976</v>
      </c>
      <c r="W22" s="28" t="s">
        <v>5674</v>
      </c>
      <c r="AF22" s="28" t="s">
        <v>6253</v>
      </c>
      <c r="AS22" s="23" t="s">
        <v>6277</v>
      </c>
      <c r="AU22" s="23" t="s">
        <v>5832</v>
      </c>
      <c r="AW22" s="23" t="s">
        <v>6359</v>
      </c>
      <c r="BC22" s="23" t="s">
        <v>6225</v>
      </c>
      <c r="BD22" s="23" t="s">
        <v>6069</v>
      </c>
    </row>
    <row r="23" spans="9:56" x14ac:dyDescent="0.25">
      <c r="K23" s="23" t="s">
        <v>5516</v>
      </c>
      <c r="R23" s="28" t="s">
        <v>5745</v>
      </c>
      <c r="T23" s="28" t="s">
        <v>5787</v>
      </c>
      <c r="U23" s="28" t="s">
        <v>5927</v>
      </c>
      <c r="V23" s="28" t="s">
        <v>5978</v>
      </c>
      <c r="W23" s="28" t="s">
        <v>6071</v>
      </c>
      <c r="AF23" s="28" t="s">
        <v>5644</v>
      </c>
      <c r="AS23" s="23" t="s">
        <v>6064</v>
      </c>
      <c r="AU23" s="23" t="s">
        <v>6040</v>
      </c>
      <c r="AW23" s="23" t="s">
        <v>5817</v>
      </c>
      <c r="BC23" s="23" t="s">
        <v>6235</v>
      </c>
      <c r="BD23" s="23" t="s">
        <v>6243</v>
      </c>
    </row>
    <row r="24" spans="9:56" x14ac:dyDescent="0.25">
      <c r="K24" s="23" t="s">
        <v>4901</v>
      </c>
      <c r="R24" s="28" t="s">
        <v>5748</v>
      </c>
      <c r="T24" s="28" t="s">
        <v>5881</v>
      </c>
      <c r="U24" s="28" t="s">
        <v>5939</v>
      </c>
      <c r="V24" s="28" t="s">
        <v>5825</v>
      </c>
      <c r="W24" s="28" t="s">
        <v>6074</v>
      </c>
      <c r="AS24" s="23" t="s">
        <v>6113</v>
      </c>
      <c r="AU24" s="23" t="s">
        <v>6073</v>
      </c>
      <c r="BC24" s="23" t="s">
        <v>6238</v>
      </c>
      <c r="BD24" s="23" t="s">
        <v>6161</v>
      </c>
    </row>
    <row r="25" spans="9:56" x14ac:dyDescent="0.25">
      <c r="K25" s="23" t="s">
        <v>4427</v>
      </c>
      <c r="R25" s="28" t="s">
        <v>5751</v>
      </c>
      <c r="T25" s="28" t="s">
        <v>5251</v>
      </c>
      <c r="U25" s="28" t="s">
        <v>5316</v>
      </c>
      <c r="V25" s="28" t="s">
        <v>5520</v>
      </c>
      <c r="W25" s="28" t="s">
        <v>6077</v>
      </c>
      <c r="AS25" s="23" t="s">
        <v>6181</v>
      </c>
      <c r="AU25" s="23" t="s">
        <v>6125</v>
      </c>
      <c r="BC25" s="23" t="s">
        <v>6240</v>
      </c>
      <c r="BD25" s="23" t="s">
        <v>6440</v>
      </c>
    </row>
    <row r="26" spans="9:56" x14ac:dyDescent="0.25">
      <c r="K26" s="23" t="s">
        <v>5002</v>
      </c>
      <c r="R26" s="28" t="s">
        <v>5566</v>
      </c>
      <c r="T26" s="28" t="s">
        <v>3229</v>
      </c>
      <c r="V26" s="28" t="s">
        <v>5982</v>
      </c>
      <c r="W26" s="28" t="s">
        <v>6080</v>
      </c>
      <c r="AS26" s="23" t="s">
        <v>5534</v>
      </c>
      <c r="AU26" s="23" t="s">
        <v>5866</v>
      </c>
      <c r="BC26" s="23" t="s">
        <v>6262</v>
      </c>
      <c r="BD26" s="23" t="s">
        <v>5695</v>
      </c>
    </row>
    <row r="27" spans="9:56" x14ac:dyDescent="0.25">
      <c r="K27" s="23" t="s">
        <v>4909</v>
      </c>
      <c r="R27" s="28" t="s">
        <v>5756</v>
      </c>
      <c r="T27" s="28" t="s">
        <v>5632</v>
      </c>
      <c r="V27" s="28" t="s">
        <v>5909</v>
      </c>
      <c r="W27" s="28" t="s">
        <v>5900</v>
      </c>
      <c r="AS27" s="23" t="s">
        <v>5537</v>
      </c>
      <c r="AU27" s="23" t="s">
        <v>6206</v>
      </c>
      <c r="BC27" s="23" t="s">
        <v>6290</v>
      </c>
      <c r="BD27" s="28" t="s">
        <v>6400</v>
      </c>
    </row>
    <row r="28" spans="9:56" x14ac:dyDescent="0.25">
      <c r="K28" s="36" t="s">
        <v>5527</v>
      </c>
      <c r="R28" s="28" t="s">
        <v>5564</v>
      </c>
      <c r="V28" s="28" t="s">
        <v>5987</v>
      </c>
      <c r="W28" s="28" t="s">
        <v>5260</v>
      </c>
      <c r="AS28" s="23" t="s">
        <v>5953</v>
      </c>
      <c r="AU28" s="23" t="s">
        <v>6325</v>
      </c>
      <c r="BC28" s="23" t="s">
        <v>6317</v>
      </c>
      <c r="BD28" s="23" t="s">
        <v>6402</v>
      </c>
    </row>
    <row r="29" spans="9:56" x14ac:dyDescent="0.25">
      <c r="K29" s="23" t="s">
        <v>5530</v>
      </c>
      <c r="R29" s="28" t="s">
        <v>5248</v>
      </c>
      <c r="V29" s="28" t="s">
        <v>5990</v>
      </c>
      <c r="W29" s="28" t="s">
        <v>6087</v>
      </c>
      <c r="AS29" s="23" t="s">
        <v>5604</v>
      </c>
      <c r="AU29" s="23" t="s">
        <v>6334</v>
      </c>
      <c r="BC29" s="23" t="s">
        <v>6320</v>
      </c>
      <c r="BD29" s="23" t="s">
        <v>6555</v>
      </c>
    </row>
    <row r="30" spans="9:56" x14ac:dyDescent="0.25">
      <c r="K30" s="23" t="s">
        <v>4996</v>
      </c>
      <c r="R30" s="28" t="s">
        <v>5505</v>
      </c>
      <c r="V30" s="28" t="s">
        <v>5993</v>
      </c>
      <c r="W30" s="28" t="s">
        <v>6090</v>
      </c>
      <c r="AS30" s="23" t="s">
        <v>5803</v>
      </c>
      <c r="AU30" s="23" t="s">
        <v>6542</v>
      </c>
      <c r="BC30" s="23" t="s">
        <v>6336</v>
      </c>
      <c r="BD30" s="23" t="s">
        <v>6415</v>
      </c>
    </row>
    <row r="31" spans="9:56" x14ac:dyDescent="0.25">
      <c r="K31" s="23" t="s">
        <v>5535</v>
      </c>
      <c r="R31" s="28" t="s">
        <v>5765</v>
      </c>
      <c r="V31" s="28" t="s">
        <v>5943</v>
      </c>
      <c r="W31" s="28" t="s">
        <v>6093</v>
      </c>
      <c r="AS31" s="23" t="s">
        <v>1306</v>
      </c>
      <c r="AU31" s="23" t="s">
        <v>6546</v>
      </c>
      <c r="BC31" s="23" t="s">
        <v>6407</v>
      </c>
      <c r="BD31" s="23" t="s">
        <v>6082</v>
      </c>
    </row>
    <row r="32" spans="9:56" x14ac:dyDescent="0.25">
      <c r="K32" s="23" t="s">
        <v>5000</v>
      </c>
      <c r="R32" s="28" t="s">
        <v>5574</v>
      </c>
      <c r="V32" s="28" t="s">
        <v>5739</v>
      </c>
      <c r="W32" s="28" t="s">
        <v>6033</v>
      </c>
      <c r="AS32" s="23" t="s">
        <v>6480</v>
      </c>
      <c r="AU32" s="23" t="s">
        <v>6565</v>
      </c>
      <c r="BC32" s="23" t="s">
        <v>6412</v>
      </c>
      <c r="BD32" s="23" t="s">
        <v>6144</v>
      </c>
    </row>
    <row r="33" spans="11:56" x14ac:dyDescent="0.25">
      <c r="K33" s="23" t="s">
        <v>5004</v>
      </c>
      <c r="R33" s="28" t="s">
        <v>5770</v>
      </c>
      <c r="V33" s="28" t="s">
        <v>5781</v>
      </c>
      <c r="AS33" s="23" t="s">
        <v>5458</v>
      </c>
      <c r="AU33" s="23" t="s">
        <v>6567</v>
      </c>
      <c r="BC33" s="23" t="s">
        <v>6424</v>
      </c>
      <c r="BD33" s="23" t="s">
        <v>5561</v>
      </c>
    </row>
    <row r="34" spans="11:56" x14ac:dyDescent="0.25">
      <c r="K34" t="s">
        <v>4925</v>
      </c>
      <c r="R34" s="28" t="s">
        <v>5773</v>
      </c>
      <c r="V34" s="28" t="s">
        <v>5524</v>
      </c>
      <c r="AS34" s="23" t="s">
        <v>5870</v>
      </c>
      <c r="AU34" s="23" t="s">
        <v>6570</v>
      </c>
      <c r="BC34" s="23" t="s">
        <v>6418</v>
      </c>
      <c r="BD34" s="23" t="s">
        <v>6023</v>
      </c>
    </row>
    <row r="35" spans="11:56" x14ac:dyDescent="0.25">
      <c r="R35" s="28" t="s">
        <v>5775</v>
      </c>
      <c r="V35" s="28" t="s">
        <v>6002</v>
      </c>
      <c r="AS35" s="23" t="s">
        <v>6485</v>
      </c>
      <c r="AU35" s="23" t="s">
        <v>6572</v>
      </c>
      <c r="BC35" s="23" t="s">
        <v>6475</v>
      </c>
      <c r="BD35" s="23" t="s">
        <v>6275</v>
      </c>
    </row>
    <row r="36" spans="11:56" x14ac:dyDescent="0.25">
      <c r="V36" s="28" t="s">
        <v>5984</v>
      </c>
      <c r="AS36" s="23" t="s">
        <v>5895</v>
      </c>
      <c r="BC36" s="23" t="s">
        <v>6505</v>
      </c>
      <c r="BD36" s="23" t="s">
        <v>5353</v>
      </c>
    </row>
    <row r="37" spans="11:56" x14ac:dyDescent="0.25">
      <c r="V37" s="28" t="s">
        <v>6006</v>
      </c>
      <c r="AS37" s="23" t="s">
        <v>5784</v>
      </c>
      <c r="BC37" s="23" t="s">
        <v>6524</v>
      </c>
      <c r="BD37" s="23" t="s">
        <v>6190</v>
      </c>
    </row>
    <row r="38" spans="11:56" x14ac:dyDescent="0.25">
      <c r="V38" s="28" t="s">
        <v>6009</v>
      </c>
      <c r="AS38" s="23" t="s">
        <v>6490</v>
      </c>
      <c r="BC38" s="23" t="s">
        <v>6535</v>
      </c>
      <c r="BD38" s="23" t="s">
        <v>5405</v>
      </c>
    </row>
    <row r="39" spans="11:56" x14ac:dyDescent="0.25">
      <c r="V39" s="28" t="s">
        <v>6011</v>
      </c>
      <c r="AS39" s="23" t="s">
        <v>5790</v>
      </c>
      <c r="BC39" s="23" t="s">
        <v>6540</v>
      </c>
      <c r="BD39" s="23" t="s">
        <v>6671</v>
      </c>
    </row>
    <row r="40" spans="11:56" x14ac:dyDescent="0.25">
      <c r="V40" s="28" t="s">
        <v>5876</v>
      </c>
      <c r="AS40" s="23" t="s">
        <v>5435</v>
      </c>
      <c r="BC40" s="23" t="s">
        <v>6548</v>
      </c>
      <c r="BD40" s="23" t="s">
        <v>6120</v>
      </c>
    </row>
    <row r="41" spans="11:56" x14ac:dyDescent="0.25">
      <c r="V41" s="28" t="s">
        <v>6016</v>
      </c>
      <c r="BC41" s="23" t="s">
        <v>6550</v>
      </c>
      <c r="BD41" s="23" t="s">
        <v>5730</v>
      </c>
    </row>
    <row r="42" spans="11:56" x14ac:dyDescent="0.25">
      <c r="V42" s="28" t="s">
        <v>6019</v>
      </c>
      <c r="BC42" s="23" t="s">
        <v>6552</v>
      </c>
      <c r="BD42" s="23" t="s">
        <v>5727</v>
      </c>
    </row>
    <row r="43" spans="11:56" x14ac:dyDescent="0.25">
      <c r="BC43" s="23" t="s">
        <v>6596</v>
      </c>
      <c r="BD43" s="23" t="s">
        <v>5724</v>
      </c>
    </row>
    <row r="44" spans="11:56" x14ac:dyDescent="0.25">
      <c r="BC44" s="23" t="s">
        <v>6661</v>
      </c>
      <c r="BD44" s="23" t="s">
        <v>5733</v>
      </c>
    </row>
    <row r="45" spans="11:56" x14ac:dyDescent="0.25">
      <c r="BC45" s="23" t="s">
        <v>6664</v>
      </c>
      <c r="BD45" s="23" t="s">
        <v>5906</v>
      </c>
    </row>
    <row r="46" spans="11:56" x14ac:dyDescent="0.25">
      <c r="BC46" s="23" t="s">
        <v>6666</v>
      </c>
      <c r="BD46" s="23" t="s">
        <v>3043</v>
      </c>
    </row>
    <row r="47" spans="11:56" x14ac:dyDescent="0.25">
      <c r="BC47" s="23" t="s">
        <v>6668</v>
      </c>
    </row>
    <row r="48" spans="11:56" x14ac:dyDescent="0.25">
      <c r="BC48" s="23" t="s">
        <v>6721</v>
      </c>
    </row>
    <row r="49" spans="55:55" x14ac:dyDescent="0.25">
      <c r="BC49" s="23" t="s">
        <v>6743</v>
      </c>
    </row>
    <row r="50" spans="55:55" x14ac:dyDescent="0.25">
      <c r="BC50" s="23" t="s">
        <v>6757</v>
      </c>
    </row>
  </sheetData>
  <conditionalFormatting sqref="A2:A5">
    <cfRule type="duplicateValues" dxfId="55" priority="57"/>
  </conditionalFormatting>
  <conditionalFormatting sqref="B2:B9">
    <cfRule type="duplicateValues" dxfId="54" priority="56"/>
  </conditionalFormatting>
  <conditionalFormatting sqref="C2:C11">
    <cfRule type="duplicateValues" dxfId="53" priority="55"/>
  </conditionalFormatting>
  <conditionalFormatting sqref="D2:D15">
    <cfRule type="duplicateValues" dxfId="52" priority="54"/>
  </conditionalFormatting>
  <conditionalFormatting sqref="I2:I20">
    <cfRule type="duplicateValues" dxfId="51" priority="53"/>
  </conditionalFormatting>
  <conditionalFormatting sqref="J2:J6">
    <cfRule type="duplicateValues" dxfId="50" priority="52"/>
  </conditionalFormatting>
  <conditionalFormatting sqref="J7">
    <cfRule type="duplicateValues" dxfId="49" priority="2"/>
  </conditionalFormatting>
  <conditionalFormatting sqref="J8">
    <cfRule type="duplicateValues" dxfId="48" priority="1"/>
  </conditionalFormatting>
  <conditionalFormatting sqref="K2:K33">
    <cfRule type="duplicateValues" dxfId="47" priority="51"/>
  </conditionalFormatting>
  <conditionalFormatting sqref="L2:L3">
    <cfRule type="duplicateValues" dxfId="46" priority="50"/>
  </conditionalFormatting>
  <conditionalFormatting sqref="M2:M5">
    <cfRule type="duplicateValues" dxfId="45" priority="49"/>
  </conditionalFormatting>
  <conditionalFormatting sqref="N2:N6">
    <cfRule type="duplicateValues" dxfId="44" priority="48"/>
  </conditionalFormatting>
  <conditionalFormatting sqref="O2:O8">
    <cfRule type="duplicateValues" dxfId="43" priority="47"/>
  </conditionalFormatting>
  <conditionalFormatting sqref="P2:P21">
    <cfRule type="duplicateValues" dxfId="42" priority="46"/>
  </conditionalFormatting>
  <conditionalFormatting sqref="Q2:Q10">
    <cfRule type="duplicateValues" dxfId="41" priority="45"/>
  </conditionalFormatting>
  <conditionalFormatting sqref="R2:R35">
    <cfRule type="duplicateValues" dxfId="40" priority="44"/>
  </conditionalFormatting>
  <conditionalFormatting sqref="S2:S21">
    <cfRule type="duplicateValues" dxfId="39" priority="43"/>
  </conditionalFormatting>
  <conditionalFormatting sqref="T2:T27">
    <cfRule type="duplicateValues" dxfId="38" priority="42"/>
  </conditionalFormatting>
  <conditionalFormatting sqref="U2:U25">
    <cfRule type="duplicateValues" dxfId="37" priority="41"/>
  </conditionalFormatting>
  <conditionalFormatting sqref="V3">
    <cfRule type="duplicateValues" dxfId="36" priority="35"/>
    <cfRule type="duplicateValues" dxfId="35" priority="36"/>
    <cfRule type="duplicateValues" dxfId="34" priority="37"/>
    <cfRule type="duplicateValues" dxfId="33" priority="38"/>
    <cfRule type="duplicateValues" dxfId="32" priority="39"/>
  </conditionalFormatting>
  <conditionalFormatting sqref="V4:V42">
    <cfRule type="duplicateValues" dxfId="31" priority="40"/>
  </conditionalFormatting>
  <conditionalFormatting sqref="W2:W32">
    <cfRule type="duplicateValues" dxfId="30" priority="34"/>
  </conditionalFormatting>
  <conditionalFormatting sqref="X2:X6">
    <cfRule type="duplicateValues" dxfId="29" priority="33"/>
  </conditionalFormatting>
  <conditionalFormatting sqref="Y2:Y15">
    <cfRule type="duplicateValues" dxfId="28" priority="32"/>
  </conditionalFormatting>
  <conditionalFormatting sqref="AB2:AB5">
    <cfRule type="duplicateValues" dxfId="27" priority="30"/>
  </conditionalFormatting>
  <conditionalFormatting sqref="AC2:AC5">
    <cfRule type="duplicateValues" dxfId="26" priority="29"/>
  </conditionalFormatting>
  <conditionalFormatting sqref="AD2:AD12">
    <cfRule type="duplicateValues" dxfId="25" priority="28"/>
  </conditionalFormatting>
  <conditionalFormatting sqref="AE2:AE9">
    <cfRule type="duplicateValues" dxfId="24" priority="27"/>
  </conditionalFormatting>
  <conditionalFormatting sqref="AF2:AF23">
    <cfRule type="duplicateValues" dxfId="23" priority="26"/>
  </conditionalFormatting>
  <conditionalFormatting sqref="AH2:AH7">
    <cfRule type="duplicateValues" dxfId="22" priority="25"/>
  </conditionalFormatting>
  <conditionalFormatting sqref="AI2:AI18">
    <cfRule type="duplicateValues" dxfId="21" priority="24"/>
  </conditionalFormatting>
  <conditionalFormatting sqref="AJ2">
    <cfRule type="duplicateValues" dxfId="20" priority="23"/>
  </conditionalFormatting>
  <conditionalFormatting sqref="AK2:AK4">
    <cfRule type="duplicateValues" dxfId="19" priority="22"/>
  </conditionalFormatting>
  <conditionalFormatting sqref="AL2:AL5">
    <cfRule type="duplicateValues" dxfId="18" priority="21"/>
  </conditionalFormatting>
  <conditionalFormatting sqref="AM2:AM6">
    <cfRule type="duplicateValues" dxfId="17" priority="20"/>
  </conditionalFormatting>
  <conditionalFormatting sqref="AN2:AN11">
    <cfRule type="duplicateValues" dxfId="16" priority="19"/>
  </conditionalFormatting>
  <conditionalFormatting sqref="AO2:AO6">
    <cfRule type="duplicateValues" dxfId="15" priority="18"/>
  </conditionalFormatting>
  <conditionalFormatting sqref="AP2:AP9">
    <cfRule type="duplicateValues" dxfId="14" priority="17"/>
  </conditionalFormatting>
  <conditionalFormatting sqref="AQ2:AQ10">
    <cfRule type="duplicateValues" dxfId="13" priority="16"/>
  </conditionalFormatting>
  <conditionalFormatting sqref="AR2:AR13">
    <cfRule type="duplicateValues" dxfId="12" priority="15"/>
  </conditionalFormatting>
  <conditionalFormatting sqref="AS2:AS40">
    <cfRule type="duplicateValues" dxfId="11" priority="14"/>
  </conditionalFormatting>
  <conditionalFormatting sqref="AT2:AT18">
    <cfRule type="duplicateValues" dxfId="10" priority="13"/>
  </conditionalFormatting>
  <conditionalFormatting sqref="AU2:AU35">
    <cfRule type="duplicateValues" dxfId="9" priority="12"/>
  </conditionalFormatting>
  <conditionalFormatting sqref="AV2:AV15">
    <cfRule type="duplicateValues" dxfId="8" priority="11"/>
  </conditionalFormatting>
  <conditionalFormatting sqref="AW2:AW23">
    <cfRule type="duplicateValues" dxfId="7" priority="10"/>
  </conditionalFormatting>
  <conditionalFormatting sqref="AX2:AX8">
    <cfRule type="duplicateValues" dxfId="6" priority="9"/>
  </conditionalFormatting>
  <conditionalFormatting sqref="AY2:AY17">
    <cfRule type="duplicateValues" dxfId="5" priority="8"/>
  </conditionalFormatting>
  <conditionalFormatting sqref="AZ2:AZ15">
    <cfRule type="duplicateValues" dxfId="4" priority="7"/>
  </conditionalFormatting>
  <conditionalFormatting sqref="BA2:BA21">
    <cfRule type="duplicateValues" dxfId="3" priority="6"/>
  </conditionalFormatting>
  <conditionalFormatting sqref="BB2:BB17">
    <cfRule type="duplicateValues" dxfId="2" priority="5"/>
  </conditionalFormatting>
  <conditionalFormatting sqref="BC2:BC50">
    <cfRule type="duplicateValues" dxfId="1" priority="4"/>
  </conditionalFormatting>
  <conditionalFormatting sqref="BD2:BD46">
    <cfRule type="duplicateValues" dxfId="0" priority="3"/>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2</vt:i4>
      </vt:variant>
    </vt:vector>
  </HeadingPairs>
  <TitlesOfParts>
    <vt:vector size="9" baseType="lpstr">
      <vt:lpstr>Zeolite Questionnaire</vt:lpstr>
      <vt:lpstr>Справочник Установка</vt:lpstr>
      <vt:lpstr>Место установки</vt:lpstr>
      <vt:lpstr>общий справочник</vt:lpstr>
      <vt:lpstr>СКП</vt:lpstr>
      <vt:lpstr>Группа закупа</vt:lpstr>
      <vt:lpstr>Подгруппы закупа</vt:lpstr>
      <vt:lpstr>'Zeolite Questionnaire'!подгруппы</vt:lpstr>
      <vt:lpstr>подгруппы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Gulmira Baimbetova</dc:creator>
  <cp:lastModifiedBy>Bahodir Amanov</cp:lastModifiedBy>
  <cp:lastPrinted>2023-08-16T06:42:33Z</cp:lastPrinted>
  <dcterms:created xsi:type="dcterms:W3CDTF">2015-06-05T18:19:34Z</dcterms:created>
  <dcterms:modified xsi:type="dcterms:W3CDTF">2026-05-25T09:13:39Z</dcterms:modified>
</cp:coreProperties>
</file>